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Titles" localSheetId="0">'стр.1_3'!$11:$12</definedName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<sst xmlns="http://schemas.openxmlformats.org/spreadsheetml/2006/main" count="239" uniqueCount="151">
  <si>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</si>
  <si>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</si>
  <si>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</si>
  <si>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</si>
  <si>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</si>
  <si>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</si>
  <si>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</si>
  <si>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</si>
  <si>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</si>
  <si>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</si>
  <si>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</si>
  <si>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</si>
  <si>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</si>
  <si>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</si>
  <si>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</si>
  <si>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</si>
  <si>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</si>
  <si>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</si>
  <si>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</si>
  <si>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</si>
  <si>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</si>
  <si>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</si>
  <si>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</si>
  <si>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</si>
  <si>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</si>
  <si>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</si>
  <si>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</si>
  <si>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</si>
  <si>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</si>
  <si>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</si>
  <si>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</si>
  <si>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</si>
  <si>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</si>
  <si>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</si>
  <si>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</si>
  <si>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</si>
  <si>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</si>
  <si>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</si>
  <si>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</si>
  <si>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</si>
  <si>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</si>
  <si>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</si>
  <si>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</si>
  <si>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</si>
  <si>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</si>
  <si>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</si>
  <si>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</si>
  <si>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</si>
  <si>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</si>
  <si>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</si>
  <si>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</si>
  <si>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</si>
  <si>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</si>
  <si>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</si>
  <si>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</si>
  <si>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</si>
  <si>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</si>
  <si>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</si>
  <si>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</si>
  <si>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</si>
  <si>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</si>
  <si>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</si>
  <si>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</si>
  <si>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</si>
  <si>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</si>
  <si>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</si>
  <si>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</si>
  <si>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</si>
  <si>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</si>
  <si>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</si>
  <si>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</si>
  <si>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</si>
  <si>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</si>
  <si>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</si>
  <si>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</si>
  <si>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</si>
  <si>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</si>
  <si>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</si>
  <si>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</si>
  <si>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</si>
  <si>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</si>
  <si>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</si>
  <si>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</si>
  <si>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</si>
  <si>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</si>
  <si>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</si>
  <si>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</si>
  <si>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</si>
  <si>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</si>
  <si>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</si>
  <si>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</si>
  <si>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</si>
  <si>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</si>
  <si>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</si>
  <si>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</si>
  <si>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</si>
  <si>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</si>
  <si>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</si>
  <si>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</si>
  <si>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</si>
  <si>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</si>
  <si>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</si>
  <si>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</si>
  <si>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</si>
  <si>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</si>
  <si>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</si>
  <si>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</si>
  <si>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</si>
  <si>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</si>
  <si>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</si>
  <si>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</si>
  <si>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</si>
  <si>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</si>
  <si>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</si>
  <si>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</si>
  <si>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</si>
  <si>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5503067547</t>
  </si>
  <si>
    <t>550301001</t>
  </si>
  <si>
    <t>тыс. руб./ МВт*ч</t>
  </si>
  <si>
    <t>затраты на спецодежду</t>
  </si>
  <si>
    <t>прочие затраты</t>
  </si>
  <si>
    <t>утверждение тарифа на услуги ниже фактическипонесенных затрат</t>
  </si>
  <si>
    <t>Общехозяйственные расходы</t>
  </si>
  <si>
    <t>учет при утверждении тарифа только затрат на амортизацию и налоги по арендуемым объектам</t>
  </si>
  <si>
    <t>фактическая цена покупки потерь выше плановой</t>
  </si>
  <si>
    <t>5.1</t>
  </si>
  <si>
    <t>5.2</t>
  </si>
  <si>
    <t>3.1</t>
  </si>
  <si>
    <t>3.2</t>
  </si>
  <si>
    <t>4.1</t>
  </si>
  <si>
    <t>в том числе количество условных единиц по линиям электропередач на уровне напряжения СН II</t>
  </si>
  <si>
    <t>в том числе количество условных единиц по линиям электропередач на уровне напряжения HH</t>
  </si>
  <si>
    <t>в том числе длина линий электропередач на уровне напряжения HH</t>
  </si>
  <si>
    <t>в том числе длина линий электропередач на уровне напряжения СН II</t>
  </si>
  <si>
    <t>АО "АК "Омскагрегат"</t>
  </si>
  <si>
    <t>2015</t>
  </si>
  <si>
    <t>2019</t>
  </si>
  <si>
    <t>2015 год</t>
  </si>
  <si>
    <t>Прочие подконтрольные расходы</t>
  </si>
  <si>
    <t>в том числе прочие расходы</t>
  </si>
  <si>
    <t>фонд оплаты труда и страховые взносы на заработную плату цехового персонала</t>
  </si>
  <si>
    <t>1.1.3.2.1</t>
  </si>
  <si>
    <t>1.1.3.2.2</t>
  </si>
  <si>
    <t>1.1.3.2.3</t>
  </si>
  <si>
    <t>1.1.3.2.4</t>
  </si>
  <si>
    <t>1.1.3.2.5</t>
  </si>
  <si>
    <t>использование средств для выполнения ремонтных работ с привлечением сторонних организаций</t>
  </si>
  <si>
    <t>приобретение части спецодежды в 2014 году (согласно норм выдачи и сроков носки)</t>
  </si>
  <si>
    <t>утверждение тарифа на услуги ниже фактически понесенных затрат</t>
  </si>
  <si>
    <t>при утверждении тарифа включена амортизация, исходя из максимального срока полезного использования</t>
  </si>
  <si>
    <t>строительство каб.линии электропередачи 10кВ взамен части подводящей высоковольтной сети, непригодной к дальнейшей эксплуатации. приобретение комплекта поискового и рефлектометра для поиска и трассировки кабельных линий электропередачи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</si>
</sst>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view="pageBreakPreview" zoomScaleSheetLayoutView="100" zoomScalePageLayoutView="0" workbookViewId="0" topLeftCell="A22">
      <selection activeCell="CD55" sqref="CD55:CM55"/>
    </sheetView>
  </sheetViews>
  <sheetFormatPr defaultColWidth="0.875" defaultRowHeight="15" customHeight="1"/>
  <cols>
    <col min="1" max="91" width="0.875" style="2" customWidth="1"/>
    <col min="92" max="108" width="2.625" style="2" customWidth="1"/>
    <col min="109" max="16384" width="0.875" style="2" customWidth="1"/>
  </cols>
  <sheetData>
    <row r="1" spans="1:108" s="3" customFormat="1" ht="14.2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</row>
    <row r="2" spans="1:108" s="3" customFormat="1" ht="14.2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08" s="3" customFormat="1" ht="14.25" customHeight="1">
      <c r="A3" s="60" t="s">
        <v>93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</row>
    <row r="4" spans="1:108" s="3" customFormat="1" ht="14.25" customHeight="1">
      <c r="A4" s="60" t="s">
        <v>114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ht="21" customHeight="1"/>
    <row r="6" spans="3:87" ht="15">
      <c r="C6" s="4" t="s">
        <v>28</v>
      </c>
      <c r="D6" s="4"/>
      <c r="AG6" s="62" t="s">
        <v>134</v>
      </c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</row>
    <row r="7" spans="3:66" ht="15">
      <c r="C7" s="4" t="s">
        <v>29</v>
      </c>
      <c r="D7" s="4"/>
      <c r="J7" s="63" t="s">
        <v>116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</row>
    <row r="8" spans="3:66" ht="15">
      <c r="C8" s="4" t="s">
        <v>30</v>
      </c>
      <c r="D8" s="4"/>
      <c r="J8" s="64" t="s">
        <v>117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</row>
    <row r="9" spans="3:61" ht="15">
      <c r="C9" s="4" t="s">
        <v>31</v>
      </c>
      <c r="D9" s="4"/>
      <c r="AQ9" s="53" t="s">
        <v>135</v>
      </c>
      <c r="AR9" s="53"/>
      <c r="AS9" s="53"/>
      <c r="AT9" s="53"/>
      <c r="AU9" s="53"/>
      <c r="AV9" s="53"/>
      <c r="AW9" s="53"/>
      <c r="AX9" s="53"/>
      <c r="AY9" s="54" t="s">
        <v>32</v>
      </c>
      <c r="AZ9" s="54"/>
      <c r="BA9" s="53" t="s">
        <v>136</v>
      </c>
      <c r="BB9" s="53"/>
      <c r="BC9" s="53"/>
      <c r="BD9" s="53"/>
      <c r="BE9" s="53"/>
      <c r="BF9" s="53"/>
      <c r="BG9" s="53"/>
      <c r="BH9" s="53"/>
      <c r="BI9" s="2" t="s">
        <v>33</v>
      </c>
    </row>
    <row r="11" spans="1:108" s="6" customFormat="1" ht="13.5">
      <c r="A11" s="47" t="s">
        <v>27</v>
      </c>
      <c r="B11" s="48"/>
      <c r="C11" s="48"/>
      <c r="D11" s="48"/>
      <c r="E11" s="48"/>
      <c r="F11" s="48"/>
      <c r="G11" s="48"/>
      <c r="H11" s="48"/>
      <c r="I11" s="49"/>
      <c r="J11" s="61" t="s">
        <v>0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7" t="s">
        <v>34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9"/>
      <c r="BT11" s="14" t="s">
        <v>137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6"/>
      <c r="CN11" s="47" t="s">
        <v>3</v>
      </c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s="6" customFormat="1" ht="13.5">
      <c r="A12" s="50"/>
      <c r="B12" s="51"/>
      <c r="C12" s="51"/>
      <c r="D12" s="51"/>
      <c r="E12" s="51"/>
      <c r="F12" s="51"/>
      <c r="G12" s="51"/>
      <c r="H12" s="51"/>
      <c r="I12" s="52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2"/>
      <c r="BI12" s="50"/>
      <c r="BJ12" s="51"/>
      <c r="BK12" s="51"/>
      <c r="BL12" s="51"/>
      <c r="BM12" s="51"/>
      <c r="BN12" s="51"/>
      <c r="BO12" s="51"/>
      <c r="BP12" s="51"/>
      <c r="BQ12" s="51"/>
      <c r="BR12" s="51"/>
      <c r="BS12" s="52"/>
      <c r="BT12" s="14" t="s">
        <v>1</v>
      </c>
      <c r="BU12" s="15"/>
      <c r="BV12" s="15"/>
      <c r="BW12" s="15"/>
      <c r="BX12" s="15"/>
      <c r="BY12" s="15"/>
      <c r="BZ12" s="15"/>
      <c r="CA12" s="15"/>
      <c r="CB12" s="15"/>
      <c r="CC12" s="16"/>
      <c r="CD12" s="14" t="s">
        <v>2</v>
      </c>
      <c r="CE12" s="15"/>
      <c r="CF12" s="15"/>
      <c r="CG12" s="15"/>
      <c r="CH12" s="15"/>
      <c r="CI12" s="15"/>
      <c r="CJ12" s="15"/>
      <c r="CK12" s="15"/>
      <c r="CL12" s="15"/>
      <c r="CM12" s="16"/>
      <c r="CN12" s="57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9"/>
    </row>
    <row r="13" spans="1:108" s="6" customFormat="1" ht="15" customHeight="1">
      <c r="A13" s="10" t="s">
        <v>4</v>
      </c>
      <c r="B13" s="11"/>
      <c r="C13" s="11"/>
      <c r="D13" s="11"/>
      <c r="E13" s="11"/>
      <c r="F13" s="11"/>
      <c r="G13" s="11"/>
      <c r="H13" s="11"/>
      <c r="I13" s="12"/>
      <c r="J13" s="5"/>
      <c r="K13" s="13" t="s">
        <v>35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7"/>
      <c r="BI13" s="14" t="s">
        <v>36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6"/>
      <c r="BT13" s="14" t="s">
        <v>36</v>
      </c>
      <c r="BU13" s="15"/>
      <c r="BV13" s="15"/>
      <c r="BW13" s="15"/>
      <c r="BX13" s="15"/>
      <c r="BY13" s="15"/>
      <c r="BZ13" s="15"/>
      <c r="CA13" s="15"/>
      <c r="CB13" s="15"/>
      <c r="CC13" s="16"/>
      <c r="CD13" s="14" t="s">
        <v>36</v>
      </c>
      <c r="CE13" s="15"/>
      <c r="CF13" s="15"/>
      <c r="CG13" s="15"/>
      <c r="CH13" s="15"/>
      <c r="CI13" s="15"/>
      <c r="CJ13" s="15"/>
      <c r="CK13" s="15"/>
      <c r="CL13" s="15"/>
      <c r="CM13" s="16"/>
      <c r="CN13" s="25" t="s">
        <v>36</v>
      </c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7"/>
    </row>
    <row r="14" spans="1:108" s="6" customFormat="1" ht="30.75" customHeight="1">
      <c r="A14" s="10" t="s">
        <v>6</v>
      </c>
      <c r="B14" s="11"/>
      <c r="C14" s="11"/>
      <c r="D14" s="11"/>
      <c r="E14" s="11"/>
      <c r="F14" s="11"/>
      <c r="G14" s="11"/>
      <c r="H14" s="11"/>
      <c r="I14" s="12"/>
      <c r="J14" s="5"/>
      <c r="K14" s="13" t="s">
        <v>94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7"/>
      <c r="BI14" s="14" t="s">
        <v>5</v>
      </c>
      <c r="BJ14" s="15"/>
      <c r="BK14" s="15"/>
      <c r="BL14" s="15"/>
      <c r="BM14" s="15"/>
      <c r="BN14" s="15"/>
      <c r="BO14" s="15"/>
      <c r="BP14" s="15"/>
      <c r="BQ14" s="15"/>
      <c r="BR14" s="15"/>
      <c r="BS14" s="16"/>
      <c r="BT14" s="14">
        <f>BT15+BT33+BT47</f>
        <v>2610.2200000000003</v>
      </c>
      <c r="BU14" s="15"/>
      <c r="BV14" s="15"/>
      <c r="BW14" s="15"/>
      <c r="BX14" s="15"/>
      <c r="BY14" s="15"/>
      <c r="BZ14" s="15"/>
      <c r="CA14" s="15"/>
      <c r="CB14" s="15"/>
      <c r="CC14" s="16"/>
      <c r="CD14" s="14">
        <f>CD15+CD33+CD47</f>
        <v>4185.969999999999</v>
      </c>
      <c r="CE14" s="15"/>
      <c r="CF14" s="15"/>
      <c r="CG14" s="15"/>
      <c r="CH14" s="15"/>
      <c r="CI14" s="15"/>
      <c r="CJ14" s="15"/>
      <c r="CK14" s="15"/>
      <c r="CL14" s="15"/>
      <c r="CM14" s="16"/>
      <c r="CN14" s="20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2"/>
    </row>
    <row r="15" spans="1:108" s="6" customFormat="1" ht="30" customHeight="1">
      <c r="A15" s="34" t="s">
        <v>7</v>
      </c>
      <c r="B15" s="35"/>
      <c r="C15" s="35"/>
      <c r="D15" s="35"/>
      <c r="E15" s="35"/>
      <c r="F15" s="35"/>
      <c r="G15" s="35"/>
      <c r="H15" s="35"/>
      <c r="I15" s="36"/>
      <c r="J15" s="8"/>
      <c r="K15" s="37" t="s">
        <v>95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9"/>
      <c r="BI15" s="38" t="s">
        <v>5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38">
        <f>BT16+BT21+BT23</f>
        <v>2164.3</v>
      </c>
      <c r="BU15" s="39"/>
      <c r="BV15" s="39"/>
      <c r="BW15" s="39"/>
      <c r="BX15" s="39"/>
      <c r="BY15" s="39"/>
      <c r="BZ15" s="39"/>
      <c r="CA15" s="39"/>
      <c r="CB15" s="39"/>
      <c r="CC15" s="40"/>
      <c r="CD15" s="38">
        <f>CD16+CD21+CD23</f>
        <v>2952.29</v>
      </c>
      <c r="CE15" s="39"/>
      <c r="CF15" s="39"/>
      <c r="CG15" s="39"/>
      <c r="CH15" s="39"/>
      <c r="CI15" s="39"/>
      <c r="CJ15" s="39"/>
      <c r="CK15" s="39"/>
      <c r="CL15" s="39"/>
      <c r="CM15" s="40"/>
      <c r="CN15" s="41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28.5" customHeight="1">
      <c r="A16" s="10" t="s">
        <v>8</v>
      </c>
      <c r="B16" s="11"/>
      <c r="C16" s="11"/>
      <c r="D16" s="11"/>
      <c r="E16" s="11"/>
      <c r="F16" s="11"/>
      <c r="G16" s="11"/>
      <c r="H16" s="11"/>
      <c r="I16" s="12"/>
      <c r="J16" s="5"/>
      <c r="K16" s="13" t="s">
        <v>9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7"/>
      <c r="BI16" s="14" t="s">
        <v>5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4">
        <v>164.31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>
        <v>108.45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20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2"/>
    </row>
    <row r="17" spans="1:108" s="6" customFormat="1" ht="30" customHeight="1">
      <c r="A17" s="10" t="s">
        <v>11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115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5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32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32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0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57.75" customHeight="1">
      <c r="A18" s="10" t="s">
        <v>13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164.31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v>108.45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44" t="s">
        <v>146</v>
      </c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6" customFormat="1" ht="58.5" customHeight="1">
      <c r="A19" s="10" t="s">
        <v>37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38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 t="s">
        <v>32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 t="s">
        <v>32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39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12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 t="s">
        <v>32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 t="s">
        <v>32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1.5" customHeight="1">
      <c r="A21" s="10" t="s">
        <v>10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21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725.14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757.83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26.25" customHeight="1">
      <c r="A22" s="10" t="s">
        <v>40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v>725.14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757.83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30" customHeight="1">
      <c r="A23" s="10" t="s">
        <v>14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138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>
        <f>SUM(BT24:CC25)</f>
        <v>1274.85</v>
      </c>
      <c r="BU23" s="18"/>
      <c r="BV23" s="18"/>
      <c r="BW23" s="18"/>
      <c r="BX23" s="18"/>
      <c r="BY23" s="18"/>
      <c r="BZ23" s="18"/>
      <c r="CA23" s="18"/>
      <c r="CB23" s="18"/>
      <c r="CC23" s="19"/>
      <c r="CD23" s="17">
        <f>SUM(CD24:CM25)</f>
        <v>2086.0099999999998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30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97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>
        <v>0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0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31.5" customHeight="1">
      <c r="A25" s="10" t="s">
        <v>42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139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f>SUM(BT26:CC30)</f>
        <v>1274.85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f>SUM(CD26:CM30)</f>
        <v>2086.0099999999998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30" customHeight="1">
      <c r="A26" s="10" t="s">
        <v>141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>
        <f>94.87+85.17</f>
        <v>180.04000000000002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f>373.13+54.13</f>
        <v>427.26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44" t="s">
        <v>121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</row>
    <row r="27" spans="1:108" s="6" customFormat="1" ht="41.25" customHeight="1">
      <c r="A27" s="10" t="s">
        <v>142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119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22.76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v>18.06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44" t="s">
        <v>147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</row>
    <row r="28" spans="1:108" s="6" customFormat="1" ht="30" customHeight="1">
      <c r="A28" s="10" t="s">
        <v>143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140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f>638.22</f>
        <v>638.22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724.69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30" customHeight="1">
      <c r="A29" s="10" t="s">
        <v>144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122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431.75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7">
        <v>881.84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44" t="s">
        <v>121</v>
      </c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6" customFormat="1" ht="30" customHeight="1">
      <c r="A30" s="10" t="s">
        <v>145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120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v>2.08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v>34.16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10" t="s">
        <v>98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99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 t="s">
        <v>32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 t="s">
        <v>32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0" customHeight="1">
      <c r="A32" s="10" t="s">
        <v>100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101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 t="s">
        <v>32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 t="s">
        <v>32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34" t="s">
        <v>43</v>
      </c>
      <c r="B33" s="35"/>
      <c r="C33" s="35"/>
      <c r="D33" s="35"/>
      <c r="E33" s="35"/>
      <c r="F33" s="35"/>
      <c r="G33" s="35"/>
      <c r="H33" s="35"/>
      <c r="I33" s="36"/>
      <c r="J33" s="8"/>
      <c r="K33" s="37" t="s">
        <v>44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9"/>
      <c r="BI33" s="38" t="s">
        <v>5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38">
        <f>BT36+BT37+BT39</f>
        <v>518.1700000000001</v>
      </c>
      <c r="BU33" s="39"/>
      <c r="BV33" s="39"/>
      <c r="BW33" s="39"/>
      <c r="BX33" s="39"/>
      <c r="BY33" s="39"/>
      <c r="BZ33" s="39"/>
      <c r="CA33" s="39"/>
      <c r="CB33" s="39"/>
      <c r="CC33" s="40"/>
      <c r="CD33" s="38">
        <f>CD36+CD37+CD39+CD42</f>
        <v>1233.6799999999998</v>
      </c>
      <c r="CE33" s="39"/>
      <c r="CF33" s="39"/>
      <c r="CG33" s="39"/>
      <c r="CH33" s="39"/>
      <c r="CI33" s="39"/>
      <c r="CJ33" s="39"/>
      <c r="CK33" s="39"/>
      <c r="CL33" s="39"/>
      <c r="CM33" s="40"/>
      <c r="CN33" s="41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s="6" customFormat="1" ht="15" customHeight="1">
      <c r="A34" s="10" t="s">
        <v>45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46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 t="s">
        <v>32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 t="s">
        <v>32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47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48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 t="s">
        <v>32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 t="s">
        <v>32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39.75" customHeight="1">
      <c r="A36" s="10" t="s">
        <v>49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84.67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624.18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20" t="s">
        <v>123</v>
      </c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27" customHeight="1">
      <c r="A37" s="10" t="s">
        <v>51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22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221.89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231.14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5" customHeight="1">
      <c r="A38" s="10" t="s">
        <v>52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102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 t="s">
        <v>32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 t="s">
        <v>32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50.25" customHeight="1">
      <c r="A39" s="10" t="s">
        <v>53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103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211.61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365.88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 t="s">
        <v>149</v>
      </c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54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104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 t="s">
        <v>32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 t="s">
        <v>32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58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 t="s">
        <v>32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 t="s">
        <v>32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23.25" customHeight="1">
      <c r="A42" s="10" t="s">
        <v>105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 t="s">
        <v>32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12.48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 t="s">
        <v>148</v>
      </c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106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55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 t="s">
        <v>32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 t="s">
        <v>32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107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56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57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 t="s">
        <v>32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 t="s">
        <v>32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108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59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 t="s">
        <v>32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 t="s">
        <v>32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109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110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 t="s">
        <v>32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 t="s">
        <v>32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10" t="s">
        <v>15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25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f>-102.75+17.32+13.18</f>
        <v>-72.25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0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0" customHeight="1">
      <c r="A48" s="10" t="s">
        <v>16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f>BT18+BT22+BT26+BT37</f>
        <v>1291.38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f>CD18+CD22+CD26+CD37</f>
        <v>1524.6799999999998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20" t="s">
        <v>121</v>
      </c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10" t="s">
        <v>17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>
        <v>413.75</v>
      </c>
      <c r="BU49" s="18"/>
      <c r="BV49" s="18"/>
      <c r="BW49" s="18"/>
      <c r="BX49" s="18"/>
      <c r="BY49" s="18"/>
      <c r="BZ49" s="18"/>
      <c r="CA49" s="18"/>
      <c r="CB49" s="18"/>
      <c r="CC49" s="19"/>
      <c r="CD49" s="14">
        <v>574.92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 t="s">
        <v>124</v>
      </c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7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111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62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>
        <v>0.331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4">
        <v>0.33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10" t="s">
        <v>43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112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25" t="s">
        <v>118</v>
      </c>
      <c r="BJ51" s="26"/>
      <c r="BK51" s="26"/>
      <c r="BL51" s="26"/>
      <c r="BM51" s="26"/>
      <c r="BN51" s="26"/>
      <c r="BO51" s="26"/>
      <c r="BP51" s="26"/>
      <c r="BQ51" s="26"/>
      <c r="BR51" s="26"/>
      <c r="BS51" s="27"/>
      <c r="BT51" s="17">
        <v>1.25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31">
        <v>1.74423</v>
      </c>
      <c r="CE51" s="32"/>
      <c r="CF51" s="32"/>
      <c r="CG51" s="32"/>
      <c r="CH51" s="32"/>
      <c r="CI51" s="32"/>
      <c r="CJ51" s="32"/>
      <c r="CK51" s="32"/>
      <c r="CL51" s="32"/>
      <c r="CM51" s="33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10" t="s">
        <v>26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36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36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36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25" t="s">
        <v>36</v>
      </c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s="6" customFormat="1" ht="30" customHeight="1">
      <c r="A53" s="10" t="s">
        <v>6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65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66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>
        <v>15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v>15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5" customHeight="1">
      <c r="A54" s="10" t="s">
        <v>67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68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69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7">
        <v>54.21</v>
      </c>
      <c r="BU54" s="18"/>
      <c r="BV54" s="18"/>
      <c r="BW54" s="18"/>
      <c r="BX54" s="18"/>
      <c r="BY54" s="18"/>
      <c r="BZ54" s="18"/>
      <c r="CA54" s="18"/>
      <c r="CB54" s="18"/>
      <c r="CC54" s="19"/>
      <c r="CD54" s="17">
        <v>54.21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70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71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69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>
        <v>54.21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54.21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72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74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7">
        <v>101.4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28">
        <f>SUM(CD57:CM58)</f>
        <v>103.15700000000001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9.75" customHeight="1">
      <c r="A57" s="10" t="s">
        <v>127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130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74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7">
        <v>77</v>
      </c>
      <c r="BU57" s="18"/>
      <c r="BV57" s="18"/>
      <c r="BW57" s="18"/>
      <c r="BX57" s="18"/>
      <c r="BY57" s="18"/>
      <c r="BZ57" s="18"/>
      <c r="CA57" s="18"/>
      <c r="CB57" s="18"/>
      <c r="CC57" s="19"/>
      <c r="CD57" s="28">
        <v>78.757</v>
      </c>
      <c r="CE57" s="29"/>
      <c r="CF57" s="29"/>
      <c r="CG57" s="29"/>
      <c r="CH57" s="29"/>
      <c r="CI57" s="29"/>
      <c r="CJ57" s="29"/>
      <c r="CK57" s="29"/>
      <c r="CL57" s="29"/>
      <c r="CM57" s="30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46.5" customHeight="1">
      <c r="A58" s="10" t="s">
        <v>128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131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74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7">
        <v>24.4</v>
      </c>
      <c r="BU58" s="18"/>
      <c r="BV58" s="18"/>
      <c r="BW58" s="18"/>
      <c r="BX58" s="18"/>
      <c r="BY58" s="18"/>
      <c r="BZ58" s="18"/>
      <c r="CA58" s="18"/>
      <c r="CB58" s="18"/>
      <c r="CC58" s="19"/>
      <c r="CD58" s="17">
        <v>24.4</v>
      </c>
      <c r="CE58" s="18"/>
      <c r="CF58" s="18"/>
      <c r="CG58" s="18"/>
      <c r="CH58" s="18"/>
      <c r="CI58" s="18"/>
      <c r="CJ58" s="18"/>
      <c r="CK58" s="18"/>
      <c r="CL58" s="18"/>
      <c r="CM58" s="19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75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76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74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7">
        <v>437</v>
      </c>
      <c r="BU59" s="18"/>
      <c r="BV59" s="18"/>
      <c r="BW59" s="18"/>
      <c r="BX59" s="18"/>
      <c r="BY59" s="18"/>
      <c r="BZ59" s="18"/>
      <c r="CA59" s="18"/>
      <c r="CB59" s="18"/>
      <c r="CC59" s="19"/>
      <c r="CD59" s="17">
        <v>437</v>
      </c>
      <c r="CE59" s="18"/>
      <c r="CF59" s="18"/>
      <c r="CG59" s="18"/>
      <c r="CH59" s="18"/>
      <c r="CI59" s="18"/>
      <c r="CJ59" s="18"/>
      <c r="CK59" s="18"/>
      <c r="CL59" s="18"/>
      <c r="CM59" s="19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30" customHeight="1">
      <c r="A60" s="10" t="s">
        <v>129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77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74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7">
        <v>437</v>
      </c>
      <c r="BU60" s="18"/>
      <c r="BV60" s="18"/>
      <c r="BW60" s="18"/>
      <c r="BX60" s="18"/>
      <c r="BY60" s="18"/>
      <c r="BZ60" s="18"/>
      <c r="CA60" s="18"/>
      <c r="CB60" s="18"/>
      <c r="CC60" s="19"/>
      <c r="CD60" s="17">
        <v>437</v>
      </c>
      <c r="CE60" s="18"/>
      <c r="CF60" s="18"/>
      <c r="CG60" s="18"/>
      <c r="CH60" s="18"/>
      <c r="CI60" s="18"/>
      <c r="CJ60" s="18"/>
      <c r="CK60" s="18"/>
      <c r="CL60" s="18"/>
      <c r="CM60" s="19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15" customHeight="1">
      <c r="A61" s="10" t="s">
        <v>78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79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80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7">
        <v>31.04</v>
      </c>
      <c r="BU61" s="18"/>
      <c r="BV61" s="18"/>
      <c r="BW61" s="18"/>
      <c r="BX61" s="18"/>
      <c r="BY61" s="18"/>
      <c r="BZ61" s="18"/>
      <c r="CA61" s="18"/>
      <c r="CB61" s="18"/>
      <c r="CC61" s="19"/>
      <c r="CD61" s="17">
        <f>SUM(CD62:CM63)</f>
        <v>31.548</v>
      </c>
      <c r="CE61" s="18"/>
      <c r="CF61" s="18"/>
      <c r="CG61" s="18"/>
      <c r="CH61" s="18"/>
      <c r="CI61" s="18"/>
      <c r="CJ61" s="18"/>
      <c r="CK61" s="18"/>
      <c r="CL61" s="18"/>
      <c r="CM61" s="19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30" customHeight="1">
      <c r="A62" s="10" t="s">
        <v>125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133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80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8">
        <v>21.994</v>
      </c>
      <c r="BU62" s="29"/>
      <c r="BV62" s="29"/>
      <c r="BW62" s="29"/>
      <c r="BX62" s="29"/>
      <c r="BY62" s="29"/>
      <c r="BZ62" s="29"/>
      <c r="CA62" s="29"/>
      <c r="CB62" s="29"/>
      <c r="CC62" s="30"/>
      <c r="CD62" s="17">
        <v>22.502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126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132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80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7">
        <v>9.046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>
        <v>9.046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15" customHeight="1">
      <c r="A64" s="10" t="s">
        <v>81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82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7">
        <v>100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7">
        <v>100</v>
      </c>
      <c r="CE64" s="18"/>
      <c r="CF64" s="18"/>
      <c r="CG64" s="18"/>
      <c r="CH64" s="18"/>
      <c r="CI64" s="18"/>
      <c r="CJ64" s="18"/>
      <c r="CK64" s="18"/>
      <c r="CL64" s="18"/>
      <c r="CM64" s="19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87.75" customHeight="1">
      <c r="A65" s="10" t="s">
        <v>83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84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5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7">
        <v>0</v>
      </c>
      <c r="BU65" s="18"/>
      <c r="BV65" s="18"/>
      <c r="BW65" s="18"/>
      <c r="BX65" s="18"/>
      <c r="BY65" s="18"/>
      <c r="BZ65" s="18"/>
      <c r="CA65" s="18"/>
      <c r="CB65" s="18"/>
      <c r="CC65" s="19"/>
      <c r="CD65" s="17">
        <v>5652.288</v>
      </c>
      <c r="CE65" s="18"/>
      <c r="CF65" s="18"/>
      <c r="CG65" s="18"/>
      <c r="CH65" s="18"/>
      <c r="CI65" s="18"/>
      <c r="CJ65" s="18"/>
      <c r="CK65" s="18"/>
      <c r="CL65" s="18"/>
      <c r="CM65" s="19"/>
      <c r="CN65" s="20" t="s">
        <v>150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6" customFormat="1" ht="30" customHeight="1">
      <c r="A66" s="10" t="s">
        <v>85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86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5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7">
        <v>0</v>
      </c>
      <c r="BU66" s="18"/>
      <c r="BV66" s="18"/>
      <c r="BW66" s="18"/>
      <c r="BX66" s="18"/>
      <c r="BY66" s="18"/>
      <c r="BZ66" s="18"/>
      <c r="CA66" s="18"/>
      <c r="CB66" s="18"/>
      <c r="CC66" s="19"/>
      <c r="CD66" s="17">
        <v>0</v>
      </c>
      <c r="CE66" s="18"/>
      <c r="CF66" s="18"/>
      <c r="CG66" s="18"/>
      <c r="CH66" s="18"/>
      <c r="CI66" s="18"/>
      <c r="CJ66" s="18"/>
      <c r="CK66" s="18"/>
      <c r="CL66" s="18"/>
      <c r="CM66" s="19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6" customFormat="1" ht="45" customHeight="1">
      <c r="A67" s="10" t="s">
        <v>87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88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63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7">
        <v>5.19</v>
      </c>
      <c r="BU67" s="18"/>
      <c r="BV67" s="18"/>
      <c r="BW67" s="18"/>
      <c r="BX67" s="18"/>
      <c r="BY67" s="18"/>
      <c r="BZ67" s="18"/>
      <c r="CA67" s="18"/>
      <c r="CB67" s="18"/>
      <c r="CC67" s="19"/>
      <c r="CD67" s="17">
        <v>5.19</v>
      </c>
      <c r="CE67" s="18"/>
      <c r="CF67" s="18"/>
      <c r="CG67" s="18"/>
      <c r="CH67" s="18"/>
      <c r="CI67" s="18"/>
      <c r="CJ67" s="18"/>
      <c r="CK67" s="18"/>
      <c r="CL67" s="18"/>
      <c r="CM67" s="19"/>
      <c r="CN67" s="25" t="s">
        <v>36</v>
      </c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7"/>
    </row>
    <row r="69" s="1" customFormat="1" ht="12.75">
      <c r="G69" s="1" t="s">
        <v>18</v>
      </c>
    </row>
    <row r="70" spans="1:108" s="1" customFormat="1" ht="68.25" customHeight="1">
      <c r="A70" s="23" t="s">
        <v>89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</row>
    <row r="71" spans="1:108" s="1" customFormat="1" ht="25.5" customHeight="1">
      <c r="A71" s="23" t="s">
        <v>90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</row>
    <row r="72" spans="1:108" s="1" customFormat="1" ht="25.5" customHeight="1">
      <c r="A72" s="23" t="s">
        <v>113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</row>
    <row r="73" spans="1:108" s="1" customFormat="1" ht="25.5" customHeight="1">
      <c r="A73" s="23" t="s">
        <v>91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</row>
    <row r="74" spans="1:108" s="1" customFormat="1" ht="25.5" customHeight="1">
      <c r="A74" s="23" t="s">
        <v>92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ht="3" customHeight="1"/>
  </sheetData>
  <sheetProtection/>
  <mergeCells count="352"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1:DD1"/>
    <mergeCell ref="A2:DD2"/>
    <mergeCell ref="A3:DD3"/>
    <mergeCell ref="A4:DD4"/>
    <mergeCell ref="J11:BH12"/>
    <mergeCell ref="BI11:BS12"/>
    <mergeCell ref="BT11:CM11"/>
    <mergeCell ref="AG6:CI6"/>
    <mergeCell ref="J7:BN7"/>
    <mergeCell ref="J8:BN8"/>
    <mergeCell ref="CD13:CM13"/>
    <mergeCell ref="CN13:DD13"/>
    <mergeCell ref="AQ9:AX9"/>
    <mergeCell ref="AY9:AZ9"/>
    <mergeCell ref="BA9:BH9"/>
    <mergeCell ref="CN11:DD12"/>
    <mergeCell ref="BT12:CC12"/>
    <mergeCell ref="CD12:CM12"/>
    <mergeCell ref="A11:I12"/>
    <mergeCell ref="A14:I14"/>
    <mergeCell ref="K14:BG14"/>
    <mergeCell ref="BI14:BS14"/>
    <mergeCell ref="BT14:CC14"/>
    <mergeCell ref="CD16:CM16"/>
    <mergeCell ref="A13:I13"/>
    <mergeCell ref="K13:BG13"/>
    <mergeCell ref="BI13:BS13"/>
    <mergeCell ref="BT13:CC13"/>
    <mergeCell ref="CN16:DD16"/>
    <mergeCell ref="A15:I15"/>
    <mergeCell ref="K15:BG15"/>
    <mergeCell ref="BI15:BS15"/>
    <mergeCell ref="BT15:CC15"/>
    <mergeCell ref="CD14:CM14"/>
    <mergeCell ref="CN14:DD14"/>
    <mergeCell ref="CD15:CM15"/>
    <mergeCell ref="CN15:DD15"/>
    <mergeCell ref="CD17:CM17"/>
    <mergeCell ref="CN17:DD17"/>
    <mergeCell ref="A16:I16"/>
    <mergeCell ref="K16:BG16"/>
    <mergeCell ref="A17:I17"/>
    <mergeCell ref="K17:BG17"/>
    <mergeCell ref="BI17:BS17"/>
    <mergeCell ref="BT17:CC17"/>
    <mergeCell ref="BI16:BS16"/>
    <mergeCell ref="BT16:CC16"/>
    <mergeCell ref="BT22:CC22"/>
    <mergeCell ref="CD20:CM20"/>
    <mergeCell ref="CD22:CM22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18:CM18"/>
    <mergeCell ref="BT18:CC18"/>
    <mergeCell ref="A18:I18"/>
    <mergeCell ref="K18:BG18"/>
    <mergeCell ref="BI18:BS18"/>
    <mergeCell ref="A22:I22"/>
    <mergeCell ref="K22:BG22"/>
    <mergeCell ref="BI22:BS22"/>
    <mergeCell ref="CN20:DD20"/>
    <mergeCell ref="A21:I21"/>
    <mergeCell ref="K21:BG21"/>
    <mergeCell ref="BI21:BS21"/>
    <mergeCell ref="BT21:CC21"/>
    <mergeCell ref="CD21:CM21"/>
    <mergeCell ref="CN21:DD21"/>
    <mergeCell ref="A25:I25"/>
    <mergeCell ref="K25:BG25"/>
    <mergeCell ref="BI25:BS25"/>
    <mergeCell ref="BT25:CC25"/>
    <mergeCell ref="CN22:DD22"/>
    <mergeCell ref="A23:I23"/>
    <mergeCell ref="BI23:BS23"/>
    <mergeCell ref="BT23:CC23"/>
    <mergeCell ref="CD23:CM23"/>
    <mergeCell ref="CN23:DD23"/>
    <mergeCell ref="CD33:CM33"/>
    <mergeCell ref="CN33:DD33"/>
    <mergeCell ref="BI31:BS31"/>
    <mergeCell ref="BT31:CC31"/>
    <mergeCell ref="CD25:CM25"/>
    <mergeCell ref="CN25:DD25"/>
    <mergeCell ref="CD31:CM31"/>
    <mergeCell ref="CN31:DD31"/>
    <mergeCell ref="CD32:CM32"/>
    <mergeCell ref="CN32:DD32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CD62:CM62"/>
    <mergeCell ref="CN62:DD62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3:BG23"/>
    <mergeCell ref="A24:I24"/>
    <mergeCell ref="K24:BG24"/>
    <mergeCell ref="BI24:BS24"/>
    <mergeCell ref="BT24:CC24"/>
    <mergeCell ref="CD24:CM24"/>
    <mergeCell ref="CN24:DD24"/>
    <mergeCell ref="CD67:CM67"/>
    <mergeCell ref="CN67:DD67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A63:I63"/>
    <mergeCell ref="K63:BG63"/>
    <mergeCell ref="BI63:BS63"/>
    <mergeCell ref="BT63:CC63"/>
    <mergeCell ref="CD63:CM63"/>
    <mergeCell ref="CN63:DD63"/>
    <mergeCell ref="A58:I58"/>
    <mergeCell ref="K58:BG58"/>
    <mergeCell ref="BI58:BS58"/>
    <mergeCell ref="BT58:CC58"/>
    <mergeCell ref="CD58:CM58"/>
    <mergeCell ref="CN58:DD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Чекушкина Татьяна Ивановна</cp:lastModifiedBy>
  <cp:lastPrinted>2016-03-30T10:35:39Z</cp:lastPrinted>
  <dcterms:created xsi:type="dcterms:W3CDTF">2010-05-19T10:50:44Z</dcterms:created>
  <dcterms:modified xsi:type="dcterms:W3CDTF">2016-03-31T10:33:14Z</dcterms:modified>
  <cp:category/>
  <cp:version/>
  <cp:contentType/>
  <cp:contentStatus/>
</cp:coreProperties>
</file>