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Titles" localSheetId="0">'стр.1_3'!$11:$12</definedName>
    <definedName name="_xlnm.Print_Area" localSheetId="0">'стр.1_3'!$A$1:$DD$67</definedName>
  </definedNames>
  <calcPr fullCalcOnLoad="1"/>
</workbook>
</file>

<file path=xl/sharedStrings.xml><?xml version="1.0" encoding="utf-8"?>
<sst xmlns="http://schemas.openxmlformats.org/spreadsheetml/2006/main" count="242" uniqueCount="152">
  <si>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</si>
  <si>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</si>
  <si>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</si>
  <si>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</si>
  <si>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</si>
  <si>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</si>
  <si>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</si>
  <si>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</si>
  <si>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</si>
  <si>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</si>
  <si>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</si>
  <si>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</si>
  <si>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</si>
  <si>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</si>
  <si>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</si>
  <si>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</si>
  <si>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</si>
  <si>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</si>
  <si>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</si>
  <si>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</si>
  <si>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</si>
  <si>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</si>
  <si>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</si>
  <si>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</si>
  <si>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</si>
  <si>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</si>
  <si>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</si>
  <si>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</si>
  <si>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</si>
  <si>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</si>
  <si>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</si>
  <si>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</si>
  <si>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</si>
  <si>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</si>
  <si>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</si>
  <si>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</si>
  <si>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</si>
  <si>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</si>
  <si>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</si>
  <si>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</si>
  <si>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</si>
  <si>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</si>
  <si>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</si>
  <si>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</si>
  <si>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</si>
  <si>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</si>
  <si>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</si>
  <si>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</si>
  <si>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</si>
  <si>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</si>
  <si>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</si>
  <si>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</si>
  <si>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</si>
  <si>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</si>
  <si>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</si>
  <si>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</si>
  <si>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</si>
  <si>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</si>
  <si>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</si>
  <si>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</si>
  <si>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</si>
  <si>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</si>
  <si>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</si>
  <si>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</si>
  <si>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</si>
  <si>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</si>
  <si>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</si>
  <si>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</si>
  <si>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</si>
  <si>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</si>
  <si>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</si>
  <si>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</si>
  <si>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</si>
  <si>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</si>
  <si>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</si>
  <si>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</si>
  <si>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</si>
  <si>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</si>
  <si>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</si>
  <si>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</si>
  <si>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</si>
  <si>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</si>
  <si>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</si>
  <si>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</si>
  <si>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</si>
  <si>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</si>
  <si>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</si>
  <si>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</si>
  <si>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</si>
  <si>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</si>
  <si>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</si>
  <si>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</si>
  <si>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</si>
  <si>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</si>
  <si>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</si>
  <si>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</si>
  <si>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</si>
  <si>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</si>
  <si>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</si>
  <si>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</si>
  <si>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</si>
  <si>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</si>
  <si>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</si>
  <si>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</si>
  <si>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</si>
  <si>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</si>
  <si>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</si>
  <si>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</si>
  <si>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</si>
  <si>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</si>
  <si>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</si>
  <si>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</si>
  <si>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</si>
  <si>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</si>
  <si>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</si>
  <si>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</si>
  <si>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550301001</t>
  </si>
  <si>
    <t>тыс. руб./ МВт*ч</t>
  </si>
  <si>
    <t>затраты на спецодежду</t>
  </si>
  <si>
    <t>прочие затраты</t>
  </si>
  <si>
    <t>утверждение тарифа на услуги ниже фактическипонесенных затрат</t>
  </si>
  <si>
    <t>Общехозяйственные расходы</t>
  </si>
  <si>
    <t>учет при утверждении тарифа только затрат на амортизацию и налоги по арендуемым объектам</t>
  </si>
  <si>
    <t>фактическая цена покупки потерь выше плановой</t>
  </si>
  <si>
    <t>5.1</t>
  </si>
  <si>
    <t>5.2</t>
  </si>
  <si>
    <t>3.1</t>
  </si>
  <si>
    <t>3.2</t>
  </si>
  <si>
    <t>4.1</t>
  </si>
  <si>
    <t>в том числе количество условных единиц по линиям электропередач на уровне напряжения СН II</t>
  </si>
  <si>
    <t>в том числе количество условных единиц по линиям электропередач на уровне напряжения HH</t>
  </si>
  <si>
    <t>в том числе длина линий электропередач на уровне напряжения HH</t>
  </si>
  <si>
    <t>в том числе длина линий электропередач на уровне напряжения СН II</t>
  </si>
  <si>
    <t>2015</t>
  </si>
  <si>
    <t>2019</t>
  </si>
  <si>
    <t>Прочие подконтрольные расходы</t>
  </si>
  <si>
    <t>в том числе прочие расходы</t>
  </si>
  <si>
    <t>фонд оплаты труда и страховые взносы на заработную плату цехового персонала</t>
  </si>
  <si>
    <t>1.1.3.2.1</t>
  </si>
  <si>
    <t>1.1.3.2.2</t>
  </si>
  <si>
    <t>1.1.3.2.3</t>
  </si>
  <si>
    <t>1.1.3.2.4</t>
  </si>
  <si>
    <t>1.1.3.2.5</t>
  </si>
  <si>
    <t>использование средств для выполнения ремонтных работ с привлечением сторонних организаций</t>
  </si>
  <si>
    <t>утверждение тарифа на услуги ниже фактически понесенных затрат</t>
  </si>
  <si>
    <t>при утверждении тарифа включена амортизация, исходя из максимального срока полезного использования</t>
  </si>
  <si>
    <t>АО "ОАЗ"</t>
  </si>
  <si>
    <t>5503161109</t>
  </si>
  <si>
    <t>2016 год</t>
  </si>
  <si>
    <t>изменение норм выдачи СИЗ</t>
  </si>
  <si>
    <t>расчитаны в соответствии с передаточным актом от 29.03.2016 года между АО "АК "Омскагрегат" и АО "ОАЗ"</t>
  </si>
  <si>
    <t>переход права собственности на наружные сети электроснабжения от ТП-2 до корпуса с лит ММ2 и от ТП-25 до корп. С лит ММ2 по передаточному акту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</si>
</sst>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00"/>
    <numFmt numFmtId="174" formatCode="0.00000"/>
    <numFmt numFmtId="175" formatCode="0.0000"/>
    <numFmt numFmtId="176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4"/>
  <sheetViews>
    <sheetView tabSelected="1" view="pageBreakPreview" zoomScaleSheetLayoutView="100" zoomScalePageLayoutView="0" workbookViewId="0" topLeftCell="A52">
      <selection activeCell="EA61" sqref="EA61"/>
    </sheetView>
  </sheetViews>
  <sheetFormatPr defaultColWidth="0.875" defaultRowHeight="15" customHeight="1"/>
  <cols>
    <col min="1" max="91" width="0.875" style="2" customWidth="1"/>
    <col min="92" max="108" width="2.625" style="2" customWidth="1"/>
    <col min="109" max="16384" width="0.875" style="2" customWidth="1"/>
  </cols>
  <sheetData>
    <row r="1" spans="1:108" s="3" customFormat="1" ht="14.2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</row>
    <row r="2" spans="1:108" s="3" customFormat="1" ht="14.2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</row>
    <row r="3" spans="1:108" s="3" customFormat="1" ht="14.25" customHeight="1">
      <c r="A3" s="29" t="s">
        <v>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1:108" s="3" customFormat="1" ht="14.25" customHeight="1">
      <c r="A4" s="29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</row>
    <row r="5" ht="21" customHeight="1"/>
    <row r="6" spans="3:87" ht="15">
      <c r="C6" s="4" t="s">
        <v>28</v>
      </c>
      <c r="D6" s="4"/>
      <c r="AG6" s="37" t="s">
        <v>146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</row>
    <row r="7" spans="3:66" ht="15">
      <c r="C7" s="4" t="s">
        <v>29</v>
      </c>
      <c r="D7" s="4"/>
      <c r="J7" s="38" t="s">
        <v>147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</row>
    <row r="8" spans="3:66" ht="15">
      <c r="C8" s="4" t="s">
        <v>30</v>
      </c>
      <c r="D8" s="4"/>
      <c r="J8" s="39" t="s">
        <v>116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</row>
    <row r="9" spans="3:61" ht="15">
      <c r="C9" s="4" t="s">
        <v>31</v>
      </c>
      <c r="D9" s="4"/>
      <c r="AQ9" s="43" t="s">
        <v>133</v>
      </c>
      <c r="AR9" s="43"/>
      <c r="AS9" s="43"/>
      <c r="AT9" s="43"/>
      <c r="AU9" s="43"/>
      <c r="AV9" s="43"/>
      <c r="AW9" s="43"/>
      <c r="AX9" s="43"/>
      <c r="AY9" s="44" t="s">
        <v>32</v>
      </c>
      <c r="AZ9" s="44"/>
      <c r="BA9" s="43" t="s">
        <v>134</v>
      </c>
      <c r="BB9" s="43"/>
      <c r="BC9" s="43"/>
      <c r="BD9" s="43"/>
      <c r="BE9" s="43"/>
      <c r="BF9" s="43"/>
      <c r="BG9" s="43"/>
      <c r="BH9" s="43"/>
      <c r="BI9" s="2" t="s">
        <v>33</v>
      </c>
    </row>
    <row r="11" spans="1:108" s="6" customFormat="1" ht="13.5">
      <c r="A11" s="36" t="s">
        <v>27</v>
      </c>
      <c r="B11" s="31"/>
      <c r="C11" s="31"/>
      <c r="D11" s="31"/>
      <c r="E11" s="31"/>
      <c r="F11" s="31"/>
      <c r="G11" s="31"/>
      <c r="H11" s="31"/>
      <c r="I11" s="32"/>
      <c r="J11" s="30" t="s">
        <v>0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2"/>
      <c r="BI11" s="36" t="s">
        <v>34</v>
      </c>
      <c r="BJ11" s="31"/>
      <c r="BK11" s="31"/>
      <c r="BL11" s="31"/>
      <c r="BM11" s="31"/>
      <c r="BN11" s="31"/>
      <c r="BO11" s="31"/>
      <c r="BP11" s="31"/>
      <c r="BQ11" s="31"/>
      <c r="BR11" s="31"/>
      <c r="BS11" s="32"/>
      <c r="BT11" s="14" t="s">
        <v>148</v>
      </c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6"/>
      <c r="CN11" s="36" t="s">
        <v>3</v>
      </c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6"/>
    </row>
    <row r="12" spans="1:108" s="6" customFormat="1" ht="13.5">
      <c r="A12" s="33"/>
      <c r="B12" s="34"/>
      <c r="C12" s="34"/>
      <c r="D12" s="34"/>
      <c r="E12" s="34"/>
      <c r="F12" s="34"/>
      <c r="G12" s="34"/>
      <c r="H12" s="34"/>
      <c r="I12" s="35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5"/>
      <c r="BI12" s="33"/>
      <c r="BJ12" s="34"/>
      <c r="BK12" s="34"/>
      <c r="BL12" s="34"/>
      <c r="BM12" s="34"/>
      <c r="BN12" s="34"/>
      <c r="BO12" s="34"/>
      <c r="BP12" s="34"/>
      <c r="BQ12" s="34"/>
      <c r="BR12" s="34"/>
      <c r="BS12" s="35"/>
      <c r="BT12" s="14" t="s">
        <v>1</v>
      </c>
      <c r="BU12" s="15"/>
      <c r="BV12" s="15"/>
      <c r="BW12" s="15"/>
      <c r="BX12" s="15"/>
      <c r="BY12" s="15"/>
      <c r="BZ12" s="15"/>
      <c r="CA12" s="15"/>
      <c r="CB12" s="15"/>
      <c r="CC12" s="16"/>
      <c r="CD12" s="14" t="s">
        <v>2</v>
      </c>
      <c r="CE12" s="15"/>
      <c r="CF12" s="15"/>
      <c r="CG12" s="15"/>
      <c r="CH12" s="15"/>
      <c r="CI12" s="15"/>
      <c r="CJ12" s="15"/>
      <c r="CK12" s="15"/>
      <c r="CL12" s="15"/>
      <c r="CM12" s="16"/>
      <c r="CN12" s="47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9"/>
    </row>
    <row r="13" spans="1:108" s="6" customFormat="1" ht="15" customHeight="1">
      <c r="A13" s="10" t="s">
        <v>4</v>
      </c>
      <c r="B13" s="11"/>
      <c r="C13" s="11"/>
      <c r="D13" s="11"/>
      <c r="E13" s="11"/>
      <c r="F13" s="11"/>
      <c r="G13" s="11"/>
      <c r="H13" s="11"/>
      <c r="I13" s="12"/>
      <c r="J13" s="5"/>
      <c r="K13" s="13" t="s">
        <v>35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7"/>
      <c r="BI13" s="14" t="s">
        <v>36</v>
      </c>
      <c r="BJ13" s="15"/>
      <c r="BK13" s="15"/>
      <c r="BL13" s="15"/>
      <c r="BM13" s="15"/>
      <c r="BN13" s="15"/>
      <c r="BO13" s="15"/>
      <c r="BP13" s="15"/>
      <c r="BQ13" s="15"/>
      <c r="BR13" s="15"/>
      <c r="BS13" s="16"/>
      <c r="BT13" s="14" t="s">
        <v>36</v>
      </c>
      <c r="BU13" s="15"/>
      <c r="BV13" s="15"/>
      <c r="BW13" s="15"/>
      <c r="BX13" s="15"/>
      <c r="BY13" s="15"/>
      <c r="BZ13" s="15"/>
      <c r="CA13" s="15"/>
      <c r="CB13" s="15"/>
      <c r="CC13" s="16"/>
      <c r="CD13" s="14" t="s">
        <v>36</v>
      </c>
      <c r="CE13" s="15"/>
      <c r="CF13" s="15"/>
      <c r="CG13" s="15"/>
      <c r="CH13" s="15"/>
      <c r="CI13" s="15"/>
      <c r="CJ13" s="15"/>
      <c r="CK13" s="15"/>
      <c r="CL13" s="15"/>
      <c r="CM13" s="16"/>
      <c r="CN13" s="40" t="s">
        <v>36</v>
      </c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2"/>
    </row>
    <row r="14" spans="1:108" s="6" customFormat="1" ht="30.75" customHeight="1">
      <c r="A14" s="10" t="s">
        <v>6</v>
      </c>
      <c r="B14" s="11"/>
      <c r="C14" s="11"/>
      <c r="D14" s="11"/>
      <c r="E14" s="11"/>
      <c r="F14" s="11"/>
      <c r="G14" s="11"/>
      <c r="H14" s="11"/>
      <c r="I14" s="12"/>
      <c r="J14" s="5"/>
      <c r="K14" s="13" t="s">
        <v>94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7"/>
      <c r="BI14" s="14" t="s">
        <v>5</v>
      </c>
      <c r="BJ14" s="15"/>
      <c r="BK14" s="15"/>
      <c r="BL14" s="15"/>
      <c r="BM14" s="15"/>
      <c r="BN14" s="15"/>
      <c r="BO14" s="15"/>
      <c r="BP14" s="15"/>
      <c r="BQ14" s="15"/>
      <c r="BR14" s="15"/>
      <c r="BS14" s="16"/>
      <c r="BT14" s="14">
        <f>BT15+BT33+BT47</f>
        <v>2245.32</v>
      </c>
      <c r="BU14" s="15"/>
      <c r="BV14" s="15"/>
      <c r="BW14" s="15"/>
      <c r="BX14" s="15"/>
      <c r="BY14" s="15"/>
      <c r="BZ14" s="15"/>
      <c r="CA14" s="15"/>
      <c r="CB14" s="15"/>
      <c r="CC14" s="16"/>
      <c r="CD14" s="14">
        <f>CD15+CD33+CD47</f>
        <v>3954.4971094439566</v>
      </c>
      <c r="CE14" s="15"/>
      <c r="CF14" s="15"/>
      <c r="CG14" s="15"/>
      <c r="CH14" s="15"/>
      <c r="CI14" s="15"/>
      <c r="CJ14" s="15"/>
      <c r="CK14" s="15"/>
      <c r="CL14" s="15"/>
      <c r="CM14" s="16"/>
      <c r="CN14" s="26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8"/>
    </row>
    <row r="15" spans="1:108" s="6" customFormat="1" ht="30" customHeight="1">
      <c r="A15" s="50" t="s">
        <v>7</v>
      </c>
      <c r="B15" s="51"/>
      <c r="C15" s="51"/>
      <c r="D15" s="51"/>
      <c r="E15" s="51"/>
      <c r="F15" s="51"/>
      <c r="G15" s="51"/>
      <c r="H15" s="51"/>
      <c r="I15" s="52"/>
      <c r="J15" s="8"/>
      <c r="K15" s="53" t="s">
        <v>95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9"/>
      <c r="BI15" s="54" t="s">
        <v>5</v>
      </c>
      <c r="BJ15" s="55"/>
      <c r="BK15" s="55"/>
      <c r="BL15" s="55"/>
      <c r="BM15" s="55"/>
      <c r="BN15" s="55"/>
      <c r="BO15" s="55"/>
      <c r="BP15" s="55"/>
      <c r="BQ15" s="55"/>
      <c r="BR15" s="55"/>
      <c r="BS15" s="56"/>
      <c r="BT15" s="54">
        <f>BT16+BT21+BT23</f>
        <v>1709.2725</v>
      </c>
      <c r="BU15" s="55"/>
      <c r="BV15" s="55"/>
      <c r="BW15" s="55"/>
      <c r="BX15" s="55"/>
      <c r="BY15" s="55"/>
      <c r="BZ15" s="55"/>
      <c r="CA15" s="55"/>
      <c r="CB15" s="55"/>
      <c r="CC15" s="56"/>
      <c r="CD15" s="57">
        <f>CD16+CD21+CD23</f>
        <v>3072.6437094439566</v>
      </c>
      <c r="CE15" s="55"/>
      <c r="CF15" s="55"/>
      <c r="CG15" s="55"/>
      <c r="CH15" s="55"/>
      <c r="CI15" s="55"/>
      <c r="CJ15" s="55"/>
      <c r="CK15" s="55"/>
      <c r="CL15" s="55"/>
      <c r="CM15" s="56"/>
      <c r="CN15" s="58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60"/>
    </row>
    <row r="16" spans="1:108" s="6" customFormat="1" ht="28.5" customHeight="1">
      <c r="A16" s="10" t="s">
        <v>8</v>
      </c>
      <c r="B16" s="11"/>
      <c r="C16" s="11"/>
      <c r="D16" s="11"/>
      <c r="E16" s="11"/>
      <c r="F16" s="11"/>
      <c r="G16" s="11"/>
      <c r="H16" s="11"/>
      <c r="I16" s="12"/>
      <c r="J16" s="5"/>
      <c r="K16" s="13" t="s">
        <v>9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7"/>
      <c r="BI16" s="14" t="s">
        <v>5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7">
        <f>BT18</f>
        <v>129.765</v>
      </c>
      <c r="BU16" s="21"/>
      <c r="BV16" s="21"/>
      <c r="BW16" s="21"/>
      <c r="BX16" s="21"/>
      <c r="BY16" s="21"/>
      <c r="BZ16" s="21"/>
      <c r="CA16" s="21"/>
      <c r="CB16" s="21"/>
      <c r="CC16" s="22"/>
      <c r="CD16" s="17">
        <f>CD18</f>
        <v>116.19352</v>
      </c>
      <c r="CE16" s="21"/>
      <c r="CF16" s="21"/>
      <c r="CG16" s="21"/>
      <c r="CH16" s="21"/>
      <c r="CI16" s="21"/>
      <c r="CJ16" s="21"/>
      <c r="CK16" s="21"/>
      <c r="CL16" s="21"/>
      <c r="CM16" s="22"/>
      <c r="CN16" s="26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6" customFormat="1" ht="30" customHeight="1">
      <c r="A17" s="10" t="s">
        <v>11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115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5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20" t="s">
        <v>32</v>
      </c>
      <c r="BU17" s="21"/>
      <c r="BV17" s="21"/>
      <c r="BW17" s="21"/>
      <c r="BX17" s="21"/>
      <c r="BY17" s="21"/>
      <c r="BZ17" s="21"/>
      <c r="CA17" s="21"/>
      <c r="CB17" s="21"/>
      <c r="CC17" s="22"/>
      <c r="CD17" s="20" t="s">
        <v>32</v>
      </c>
      <c r="CE17" s="21"/>
      <c r="CF17" s="21"/>
      <c r="CG17" s="21"/>
      <c r="CH17" s="21"/>
      <c r="CI17" s="21"/>
      <c r="CJ17" s="21"/>
      <c r="CK17" s="21"/>
      <c r="CL17" s="21"/>
      <c r="CM17" s="22"/>
      <c r="CN17" s="26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6" customFormat="1" ht="57.75" customHeight="1">
      <c r="A18" s="10" t="s">
        <v>13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96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7">
        <v>129.765</v>
      </c>
      <c r="BU18" s="18"/>
      <c r="BV18" s="18"/>
      <c r="BW18" s="18"/>
      <c r="BX18" s="18"/>
      <c r="BY18" s="18"/>
      <c r="BZ18" s="18"/>
      <c r="CA18" s="18"/>
      <c r="CB18" s="18"/>
      <c r="CC18" s="19"/>
      <c r="CD18" s="20">
        <v>116.19352</v>
      </c>
      <c r="CE18" s="21"/>
      <c r="CF18" s="21"/>
      <c r="CG18" s="21"/>
      <c r="CH18" s="21"/>
      <c r="CI18" s="21"/>
      <c r="CJ18" s="21"/>
      <c r="CK18" s="21"/>
      <c r="CL18" s="21"/>
      <c r="CM18" s="22"/>
      <c r="CN18" s="23" t="s">
        <v>143</v>
      </c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5"/>
    </row>
    <row r="19" spans="1:108" s="6" customFormat="1" ht="58.5" customHeight="1">
      <c r="A19" s="10" t="s">
        <v>37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38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20" t="s">
        <v>32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20" t="s">
        <v>32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26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s="6" customFormat="1" ht="15" customHeight="1">
      <c r="A20" s="10" t="s">
        <v>39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20" t="s">
        <v>32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20" t="s">
        <v>32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26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s="6" customFormat="1" ht="31.5" customHeight="1">
      <c r="A21" s="10" t="s">
        <v>10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21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7">
        <v>572.6775</v>
      </c>
      <c r="BU21" s="18"/>
      <c r="BV21" s="18"/>
      <c r="BW21" s="18"/>
      <c r="BX21" s="18"/>
      <c r="BY21" s="18"/>
      <c r="BZ21" s="18"/>
      <c r="CA21" s="18"/>
      <c r="CB21" s="18"/>
      <c r="CC21" s="19"/>
      <c r="CD21" s="17">
        <v>687.7918597361485</v>
      </c>
      <c r="CE21" s="21"/>
      <c r="CF21" s="21"/>
      <c r="CG21" s="21"/>
      <c r="CH21" s="21"/>
      <c r="CI21" s="21"/>
      <c r="CJ21" s="21"/>
      <c r="CK21" s="21"/>
      <c r="CL21" s="21"/>
      <c r="CM21" s="22"/>
      <c r="CN21" s="23" t="s">
        <v>120</v>
      </c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5"/>
    </row>
    <row r="22" spans="1:108" s="6" customFormat="1" ht="26.25" customHeight="1">
      <c r="A22" s="10" t="s">
        <v>40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7">
        <f>BT21</f>
        <v>572.6775</v>
      </c>
      <c r="BU22" s="21"/>
      <c r="BV22" s="21"/>
      <c r="BW22" s="21"/>
      <c r="BX22" s="21"/>
      <c r="BY22" s="21"/>
      <c r="BZ22" s="21"/>
      <c r="CA22" s="21"/>
      <c r="CB22" s="21"/>
      <c r="CC22" s="22"/>
      <c r="CD22" s="17">
        <v>687.7918597361485</v>
      </c>
      <c r="CE22" s="18"/>
      <c r="CF22" s="18"/>
      <c r="CG22" s="18"/>
      <c r="CH22" s="18"/>
      <c r="CI22" s="18"/>
      <c r="CJ22" s="18"/>
      <c r="CK22" s="18"/>
      <c r="CL22" s="18"/>
      <c r="CM22" s="19"/>
      <c r="CN22" s="23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5"/>
    </row>
    <row r="23" spans="1:108" s="6" customFormat="1" ht="30" customHeight="1">
      <c r="A23" s="10" t="s">
        <v>14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135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20">
        <f>SUM(BT24:CC25)</f>
        <v>1006.83</v>
      </c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f>SUM(CD24:CM25)</f>
        <v>2268.658329707808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23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5"/>
    </row>
    <row r="24" spans="1:108" s="6" customFormat="1" ht="30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97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20">
        <v>0</v>
      </c>
      <c r="BU24" s="21"/>
      <c r="BV24" s="21"/>
      <c r="BW24" s="21"/>
      <c r="BX24" s="21"/>
      <c r="BY24" s="21"/>
      <c r="BZ24" s="21"/>
      <c r="CA24" s="21"/>
      <c r="CB24" s="21"/>
      <c r="CC24" s="22"/>
      <c r="CD24" s="20">
        <v>0</v>
      </c>
      <c r="CE24" s="21"/>
      <c r="CF24" s="21"/>
      <c r="CG24" s="21"/>
      <c r="CH24" s="21"/>
      <c r="CI24" s="21"/>
      <c r="CJ24" s="21"/>
      <c r="CK24" s="21"/>
      <c r="CL24" s="21"/>
      <c r="CM24" s="22"/>
      <c r="CN24" s="26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s="6" customFormat="1" ht="31.5" customHeight="1">
      <c r="A25" s="10" t="s">
        <v>42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136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20">
        <v>1006.83</v>
      </c>
      <c r="BU25" s="21"/>
      <c r="BV25" s="21"/>
      <c r="BW25" s="21"/>
      <c r="BX25" s="21"/>
      <c r="BY25" s="21"/>
      <c r="BZ25" s="21"/>
      <c r="CA25" s="21"/>
      <c r="CB25" s="21"/>
      <c r="CC25" s="22"/>
      <c r="CD25" s="17">
        <f>SUM(CD26:CM30)</f>
        <v>2268.658329707808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23" t="s">
        <v>120</v>
      </c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</row>
    <row r="26" spans="1:108" s="6" customFormat="1" ht="30" customHeight="1">
      <c r="A26" s="10" t="s">
        <v>138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>
        <v>142.185</v>
      </c>
      <c r="BU26" s="18"/>
      <c r="BV26" s="18"/>
      <c r="BW26" s="18"/>
      <c r="BX26" s="18"/>
      <c r="BY26" s="18"/>
      <c r="BZ26" s="18"/>
      <c r="CA26" s="18"/>
      <c r="CB26" s="18"/>
      <c r="CC26" s="19"/>
      <c r="CD26" s="20">
        <v>624.8243966354457</v>
      </c>
      <c r="CE26" s="21"/>
      <c r="CF26" s="21"/>
      <c r="CG26" s="21"/>
      <c r="CH26" s="21"/>
      <c r="CI26" s="21"/>
      <c r="CJ26" s="21"/>
      <c r="CK26" s="21"/>
      <c r="CL26" s="21"/>
      <c r="CM26" s="22"/>
      <c r="CN26" s="23" t="s">
        <v>120</v>
      </c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5"/>
    </row>
    <row r="27" spans="1:108" s="6" customFormat="1" ht="41.25" customHeight="1">
      <c r="A27" s="10" t="s">
        <v>139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118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7">
        <v>17.9775</v>
      </c>
      <c r="BU27" s="18"/>
      <c r="BV27" s="18"/>
      <c r="BW27" s="18"/>
      <c r="BX27" s="18"/>
      <c r="BY27" s="18"/>
      <c r="BZ27" s="18"/>
      <c r="CA27" s="18"/>
      <c r="CB27" s="18"/>
      <c r="CC27" s="19"/>
      <c r="CD27" s="20">
        <v>29.37131</v>
      </c>
      <c r="CE27" s="21"/>
      <c r="CF27" s="21"/>
      <c r="CG27" s="21"/>
      <c r="CH27" s="21"/>
      <c r="CI27" s="21"/>
      <c r="CJ27" s="21"/>
      <c r="CK27" s="21"/>
      <c r="CL27" s="21"/>
      <c r="CM27" s="22"/>
      <c r="CN27" s="23" t="s">
        <v>149</v>
      </c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</row>
    <row r="28" spans="1:108" s="6" customFormat="1" ht="30" customHeight="1">
      <c r="A28" s="10" t="s">
        <v>140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137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7">
        <v>504.0375</v>
      </c>
      <c r="BU28" s="18"/>
      <c r="BV28" s="18"/>
      <c r="BW28" s="18"/>
      <c r="BX28" s="18"/>
      <c r="BY28" s="18"/>
      <c r="BZ28" s="18"/>
      <c r="CA28" s="18"/>
      <c r="CB28" s="18"/>
      <c r="CC28" s="19"/>
      <c r="CD28" s="20">
        <v>575.5322</v>
      </c>
      <c r="CE28" s="21"/>
      <c r="CF28" s="21"/>
      <c r="CG28" s="21"/>
      <c r="CH28" s="21"/>
      <c r="CI28" s="21"/>
      <c r="CJ28" s="21"/>
      <c r="CK28" s="21"/>
      <c r="CL28" s="21"/>
      <c r="CM28" s="22"/>
      <c r="CN28" s="23" t="s">
        <v>120</v>
      </c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5"/>
    </row>
    <row r="29" spans="1:108" s="6" customFormat="1" ht="30" customHeight="1">
      <c r="A29" s="10" t="s">
        <v>141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121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7">
        <v>340.9725</v>
      </c>
      <c r="BU29" s="18"/>
      <c r="BV29" s="18"/>
      <c r="BW29" s="18"/>
      <c r="BX29" s="18"/>
      <c r="BY29" s="18"/>
      <c r="BZ29" s="18"/>
      <c r="CA29" s="18"/>
      <c r="CB29" s="18"/>
      <c r="CC29" s="19"/>
      <c r="CD29" s="20">
        <v>1020.5642437645386</v>
      </c>
      <c r="CE29" s="21"/>
      <c r="CF29" s="21"/>
      <c r="CG29" s="21"/>
      <c r="CH29" s="21"/>
      <c r="CI29" s="21"/>
      <c r="CJ29" s="21"/>
      <c r="CK29" s="21"/>
      <c r="CL29" s="21"/>
      <c r="CM29" s="22"/>
      <c r="CN29" s="23" t="s">
        <v>120</v>
      </c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5"/>
    </row>
    <row r="30" spans="1:108" s="6" customFormat="1" ht="30" customHeight="1">
      <c r="A30" s="10" t="s">
        <v>142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119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7">
        <v>1.6425</v>
      </c>
      <c r="BU30" s="18"/>
      <c r="BV30" s="18"/>
      <c r="BW30" s="18"/>
      <c r="BX30" s="18"/>
      <c r="BY30" s="18"/>
      <c r="BZ30" s="18"/>
      <c r="CA30" s="18"/>
      <c r="CB30" s="18"/>
      <c r="CC30" s="19"/>
      <c r="CD30" s="20">
        <v>18.366179307824094</v>
      </c>
      <c r="CE30" s="21"/>
      <c r="CF30" s="21"/>
      <c r="CG30" s="21"/>
      <c r="CH30" s="21"/>
      <c r="CI30" s="21"/>
      <c r="CJ30" s="21"/>
      <c r="CK30" s="21"/>
      <c r="CL30" s="21"/>
      <c r="CM30" s="22"/>
      <c r="CN30" s="26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6" customFormat="1" ht="45" customHeight="1">
      <c r="A31" s="10" t="s">
        <v>98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99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20" t="s">
        <v>32</v>
      </c>
      <c r="BU31" s="21"/>
      <c r="BV31" s="21"/>
      <c r="BW31" s="21"/>
      <c r="BX31" s="21"/>
      <c r="BY31" s="21"/>
      <c r="BZ31" s="21"/>
      <c r="CA31" s="21"/>
      <c r="CB31" s="21"/>
      <c r="CC31" s="22"/>
      <c r="CD31" s="20" t="s">
        <v>32</v>
      </c>
      <c r="CE31" s="21"/>
      <c r="CF31" s="21"/>
      <c r="CG31" s="21"/>
      <c r="CH31" s="21"/>
      <c r="CI31" s="21"/>
      <c r="CJ31" s="21"/>
      <c r="CK31" s="21"/>
      <c r="CL31" s="21"/>
      <c r="CM31" s="22"/>
      <c r="CN31" s="26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s="6" customFormat="1" ht="30" customHeight="1">
      <c r="A32" s="10" t="s">
        <v>100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101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20" t="s">
        <v>32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 t="s">
        <v>32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2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s="6" customFormat="1" ht="30" customHeight="1">
      <c r="A33" s="50" t="s">
        <v>43</v>
      </c>
      <c r="B33" s="51"/>
      <c r="C33" s="51"/>
      <c r="D33" s="51"/>
      <c r="E33" s="51"/>
      <c r="F33" s="51"/>
      <c r="G33" s="51"/>
      <c r="H33" s="51"/>
      <c r="I33" s="52"/>
      <c r="J33" s="8"/>
      <c r="K33" s="53" t="s">
        <v>44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9"/>
      <c r="BI33" s="54" t="s">
        <v>5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57">
        <f>BT36+BT37+BT39+BT42</f>
        <v>343.11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57">
        <f>CD36+CD37+CD39+CD42</f>
        <v>881.8534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58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</row>
    <row r="34" spans="1:108" s="6" customFormat="1" ht="15" customHeight="1">
      <c r="A34" s="10" t="s">
        <v>45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46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20" t="s">
        <v>32</v>
      </c>
      <c r="BU34" s="21"/>
      <c r="BV34" s="21"/>
      <c r="BW34" s="21"/>
      <c r="BX34" s="21"/>
      <c r="BY34" s="21"/>
      <c r="BZ34" s="21"/>
      <c r="CA34" s="21"/>
      <c r="CB34" s="21"/>
      <c r="CC34" s="22"/>
      <c r="CD34" s="20" t="s">
        <v>32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26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6" customFormat="1" ht="45" customHeight="1">
      <c r="A35" s="10" t="s">
        <v>47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48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20" t="s">
        <v>32</v>
      </c>
      <c r="BU35" s="21"/>
      <c r="BV35" s="21"/>
      <c r="BW35" s="21"/>
      <c r="BX35" s="21"/>
      <c r="BY35" s="21"/>
      <c r="BZ35" s="21"/>
      <c r="CA35" s="21"/>
      <c r="CB35" s="21"/>
      <c r="CC35" s="22"/>
      <c r="CD35" s="20" t="s">
        <v>32</v>
      </c>
      <c r="CE35" s="21"/>
      <c r="CF35" s="21"/>
      <c r="CG35" s="21"/>
      <c r="CH35" s="21"/>
      <c r="CI35" s="21"/>
      <c r="CJ35" s="21"/>
      <c r="CK35" s="21"/>
      <c r="CL35" s="21"/>
      <c r="CM35" s="22"/>
      <c r="CN35" s="26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s="6" customFormat="1" ht="39.75" customHeight="1">
      <c r="A36" s="10" t="s">
        <v>49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7">
        <v>50.8725</v>
      </c>
      <c r="BU36" s="18"/>
      <c r="BV36" s="18"/>
      <c r="BW36" s="18"/>
      <c r="BX36" s="18"/>
      <c r="BY36" s="18"/>
      <c r="BZ36" s="18"/>
      <c r="CA36" s="18"/>
      <c r="CB36" s="18"/>
      <c r="CC36" s="19"/>
      <c r="CD36" s="20">
        <v>343.0891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26" t="s">
        <v>122</v>
      </c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s="6" customFormat="1" ht="27" customHeight="1">
      <c r="A37" s="10" t="s">
        <v>51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22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7">
        <v>175.2375</v>
      </c>
      <c r="BU37" s="18"/>
      <c r="BV37" s="18"/>
      <c r="BW37" s="18"/>
      <c r="BX37" s="18"/>
      <c r="BY37" s="18"/>
      <c r="BZ37" s="18"/>
      <c r="CA37" s="18"/>
      <c r="CB37" s="18"/>
      <c r="CC37" s="19"/>
      <c r="CD37" s="20">
        <v>210.3962</v>
      </c>
      <c r="CE37" s="21"/>
      <c r="CF37" s="21"/>
      <c r="CG37" s="21"/>
      <c r="CH37" s="21"/>
      <c r="CI37" s="21"/>
      <c r="CJ37" s="21"/>
      <c r="CK37" s="21"/>
      <c r="CL37" s="21"/>
      <c r="CM37" s="22"/>
      <c r="CN37" s="26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6" customFormat="1" ht="45" customHeight="1">
      <c r="A38" s="10" t="s">
        <v>52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102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20" t="s">
        <v>32</v>
      </c>
      <c r="BU38" s="21"/>
      <c r="BV38" s="21"/>
      <c r="BW38" s="21"/>
      <c r="BX38" s="21"/>
      <c r="BY38" s="21"/>
      <c r="BZ38" s="21"/>
      <c r="CA38" s="21"/>
      <c r="CB38" s="21"/>
      <c r="CC38" s="22"/>
      <c r="CD38" s="20" t="s">
        <v>32</v>
      </c>
      <c r="CE38" s="21"/>
      <c r="CF38" s="21"/>
      <c r="CG38" s="21"/>
      <c r="CH38" s="21"/>
      <c r="CI38" s="21"/>
      <c r="CJ38" s="21"/>
      <c r="CK38" s="21"/>
      <c r="CL38" s="21"/>
      <c r="CM38" s="22"/>
      <c r="CN38" s="26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6" customFormat="1" ht="50.25" customHeight="1">
      <c r="A39" s="10" t="s">
        <v>53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103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20">
        <v>107.61</v>
      </c>
      <c r="BU39" s="21"/>
      <c r="BV39" s="21"/>
      <c r="BW39" s="21"/>
      <c r="BX39" s="21"/>
      <c r="BY39" s="21"/>
      <c r="BZ39" s="21"/>
      <c r="CA39" s="21"/>
      <c r="CB39" s="21"/>
      <c r="CC39" s="22"/>
      <c r="CD39" s="20">
        <v>291.9226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26" t="s">
        <v>145</v>
      </c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s="6" customFormat="1" ht="15" customHeight="1">
      <c r="A40" s="10" t="s">
        <v>54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104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20" t="s">
        <v>32</v>
      </c>
      <c r="BU40" s="21"/>
      <c r="BV40" s="21"/>
      <c r="BW40" s="21"/>
      <c r="BX40" s="21"/>
      <c r="BY40" s="21"/>
      <c r="BZ40" s="21"/>
      <c r="CA40" s="21"/>
      <c r="CB40" s="21"/>
      <c r="CC40" s="22"/>
      <c r="CD40" s="20" t="s">
        <v>32</v>
      </c>
      <c r="CE40" s="21"/>
      <c r="CF40" s="21"/>
      <c r="CG40" s="21"/>
      <c r="CH40" s="21"/>
      <c r="CI40" s="21"/>
      <c r="CJ40" s="21"/>
      <c r="CK40" s="21"/>
      <c r="CL40" s="21"/>
      <c r="CM40" s="22"/>
      <c r="CN40" s="26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s="6" customFormat="1" ht="15" customHeight="1">
      <c r="A41" s="10" t="s">
        <v>58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20" t="s">
        <v>32</v>
      </c>
      <c r="BU41" s="21"/>
      <c r="BV41" s="21"/>
      <c r="BW41" s="21"/>
      <c r="BX41" s="21"/>
      <c r="BY41" s="21"/>
      <c r="BZ41" s="21"/>
      <c r="CA41" s="21"/>
      <c r="CB41" s="21"/>
      <c r="CC41" s="22"/>
      <c r="CD41" s="20" t="s">
        <v>32</v>
      </c>
      <c r="CE41" s="21"/>
      <c r="CF41" s="21"/>
      <c r="CG41" s="21"/>
      <c r="CH41" s="21"/>
      <c r="CI41" s="21"/>
      <c r="CJ41" s="21"/>
      <c r="CK41" s="21"/>
      <c r="CL41" s="21"/>
      <c r="CM41" s="22"/>
      <c r="CN41" s="26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6" customFormat="1" ht="23.25" customHeight="1">
      <c r="A42" s="10" t="s">
        <v>105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24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20">
        <v>9.39</v>
      </c>
      <c r="BU42" s="21"/>
      <c r="BV42" s="21"/>
      <c r="BW42" s="21"/>
      <c r="BX42" s="21"/>
      <c r="BY42" s="21"/>
      <c r="BZ42" s="21"/>
      <c r="CA42" s="21"/>
      <c r="CB42" s="21"/>
      <c r="CC42" s="22"/>
      <c r="CD42" s="20">
        <v>36.4455</v>
      </c>
      <c r="CE42" s="21"/>
      <c r="CF42" s="21"/>
      <c r="CG42" s="21"/>
      <c r="CH42" s="21"/>
      <c r="CI42" s="21"/>
      <c r="CJ42" s="21"/>
      <c r="CK42" s="21"/>
      <c r="CL42" s="21"/>
      <c r="CM42" s="22"/>
      <c r="CN42" s="26" t="s">
        <v>144</v>
      </c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6" customFormat="1" ht="72.75" customHeight="1">
      <c r="A43" s="10" t="s">
        <v>106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55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20" t="s">
        <v>32</v>
      </c>
      <c r="BU43" s="21"/>
      <c r="BV43" s="21"/>
      <c r="BW43" s="21"/>
      <c r="BX43" s="21"/>
      <c r="BY43" s="21"/>
      <c r="BZ43" s="21"/>
      <c r="CA43" s="21"/>
      <c r="CB43" s="21"/>
      <c r="CC43" s="22"/>
      <c r="CD43" s="20" t="s">
        <v>32</v>
      </c>
      <c r="CE43" s="21"/>
      <c r="CF43" s="21"/>
      <c r="CG43" s="21"/>
      <c r="CH43" s="21"/>
      <c r="CI43" s="21"/>
      <c r="CJ43" s="21"/>
      <c r="CK43" s="21"/>
      <c r="CL43" s="21"/>
      <c r="CM43" s="22"/>
      <c r="CN43" s="26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6" customFormat="1" ht="30" customHeight="1">
      <c r="A44" s="10" t="s">
        <v>107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56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57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20" t="s">
        <v>32</v>
      </c>
      <c r="BU44" s="21"/>
      <c r="BV44" s="21"/>
      <c r="BW44" s="21"/>
      <c r="BX44" s="21"/>
      <c r="BY44" s="21"/>
      <c r="BZ44" s="21"/>
      <c r="CA44" s="21"/>
      <c r="CB44" s="21"/>
      <c r="CC44" s="22"/>
      <c r="CD44" s="20" t="s">
        <v>32</v>
      </c>
      <c r="CE44" s="21"/>
      <c r="CF44" s="21"/>
      <c r="CG44" s="21"/>
      <c r="CH44" s="21"/>
      <c r="CI44" s="21"/>
      <c r="CJ44" s="21"/>
      <c r="CK44" s="21"/>
      <c r="CL44" s="21"/>
      <c r="CM44" s="22"/>
      <c r="CN44" s="26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6" customFormat="1" ht="111.75" customHeight="1">
      <c r="A45" s="10" t="s">
        <v>108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59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20" t="s">
        <v>32</v>
      </c>
      <c r="BU45" s="21"/>
      <c r="BV45" s="21"/>
      <c r="BW45" s="21"/>
      <c r="BX45" s="21"/>
      <c r="BY45" s="21"/>
      <c r="BZ45" s="21"/>
      <c r="CA45" s="21"/>
      <c r="CB45" s="21"/>
      <c r="CC45" s="22"/>
      <c r="CD45" s="20" t="s">
        <v>32</v>
      </c>
      <c r="CE45" s="21"/>
      <c r="CF45" s="21"/>
      <c r="CG45" s="21"/>
      <c r="CH45" s="21"/>
      <c r="CI45" s="21"/>
      <c r="CJ45" s="21"/>
      <c r="CK45" s="21"/>
      <c r="CL45" s="21"/>
      <c r="CM45" s="22"/>
      <c r="CN45" s="26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6" customFormat="1" ht="30" customHeight="1">
      <c r="A46" s="10" t="s">
        <v>109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110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20" t="s">
        <v>32</v>
      </c>
      <c r="BU46" s="21"/>
      <c r="BV46" s="21"/>
      <c r="BW46" s="21"/>
      <c r="BX46" s="21"/>
      <c r="BY46" s="21"/>
      <c r="BZ46" s="21"/>
      <c r="CA46" s="21"/>
      <c r="CB46" s="21"/>
      <c r="CC46" s="22"/>
      <c r="CD46" s="20" t="s">
        <v>32</v>
      </c>
      <c r="CE46" s="21"/>
      <c r="CF46" s="21"/>
      <c r="CG46" s="21"/>
      <c r="CH46" s="21"/>
      <c r="CI46" s="21"/>
      <c r="CJ46" s="21"/>
      <c r="CK46" s="21"/>
      <c r="CL46" s="21"/>
      <c r="CM46" s="22"/>
      <c r="CN46" s="26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6" customFormat="1" ht="45" customHeight="1">
      <c r="A47" s="10" t="s">
        <v>15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25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7">
        <f>192.9375</f>
        <v>192.9375</v>
      </c>
      <c r="BU47" s="18"/>
      <c r="BV47" s="18"/>
      <c r="BW47" s="18"/>
      <c r="BX47" s="18"/>
      <c r="BY47" s="18"/>
      <c r="BZ47" s="18"/>
      <c r="CA47" s="18"/>
      <c r="CB47" s="18"/>
      <c r="CC47" s="19"/>
      <c r="CD47" s="20">
        <v>0</v>
      </c>
      <c r="CE47" s="21"/>
      <c r="CF47" s="21"/>
      <c r="CG47" s="21"/>
      <c r="CH47" s="21"/>
      <c r="CI47" s="21"/>
      <c r="CJ47" s="21"/>
      <c r="CK47" s="21"/>
      <c r="CL47" s="21"/>
      <c r="CM47" s="22"/>
      <c r="CN47" s="26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6" customFormat="1" ht="30" customHeight="1">
      <c r="A48" s="10" t="s">
        <v>16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20">
        <f>BT18+BT22+BT26+BT37</f>
        <v>1019.865</v>
      </c>
      <c r="BU48" s="21"/>
      <c r="BV48" s="21"/>
      <c r="BW48" s="21"/>
      <c r="BX48" s="21"/>
      <c r="BY48" s="21"/>
      <c r="BZ48" s="21"/>
      <c r="CA48" s="21"/>
      <c r="CB48" s="21"/>
      <c r="CC48" s="22"/>
      <c r="CD48" s="20">
        <v>1604.2494</v>
      </c>
      <c r="CE48" s="21"/>
      <c r="CF48" s="21"/>
      <c r="CG48" s="21"/>
      <c r="CH48" s="21"/>
      <c r="CI48" s="21"/>
      <c r="CJ48" s="21"/>
      <c r="CK48" s="21"/>
      <c r="CL48" s="21"/>
      <c r="CM48" s="22"/>
      <c r="CN48" s="26" t="s">
        <v>120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6" customFormat="1" ht="45" customHeight="1">
      <c r="A49" s="10" t="s">
        <v>17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61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7">
        <v>476.535</v>
      </c>
      <c r="BU49" s="18"/>
      <c r="BV49" s="18"/>
      <c r="BW49" s="18"/>
      <c r="BX49" s="18"/>
      <c r="BY49" s="18"/>
      <c r="BZ49" s="18"/>
      <c r="CA49" s="18"/>
      <c r="CB49" s="18"/>
      <c r="CC49" s="19"/>
      <c r="CD49" s="20">
        <v>575.92</v>
      </c>
      <c r="CE49" s="21"/>
      <c r="CF49" s="21"/>
      <c r="CG49" s="21"/>
      <c r="CH49" s="21"/>
      <c r="CI49" s="21"/>
      <c r="CJ49" s="21"/>
      <c r="CK49" s="21"/>
      <c r="CL49" s="21"/>
      <c r="CM49" s="22"/>
      <c r="CN49" s="26" t="s">
        <v>123</v>
      </c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6" customFormat="1" ht="30" customHeight="1">
      <c r="A50" s="10" t="s">
        <v>7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111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62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20">
        <v>0.243</v>
      </c>
      <c r="BU50" s="21"/>
      <c r="BV50" s="21"/>
      <c r="BW50" s="21"/>
      <c r="BX50" s="21"/>
      <c r="BY50" s="21"/>
      <c r="BZ50" s="21"/>
      <c r="CA50" s="21"/>
      <c r="CB50" s="21"/>
      <c r="CC50" s="22"/>
      <c r="CD50" s="61">
        <v>0.25085</v>
      </c>
      <c r="CE50" s="62"/>
      <c r="CF50" s="62"/>
      <c r="CG50" s="62"/>
      <c r="CH50" s="62"/>
      <c r="CI50" s="62"/>
      <c r="CJ50" s="62"/>
      <c r="CK50" s="62"/>
      <c r="CL50" s="62"/>
      <c r="CM50" s="63"/>
      <c r="CN50" s="26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6" customFormat="1" ht="60" customHeight="1">
      <c r="A51" s="10" t="s">
        <v>43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112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40" t="s">
        <v>117</v>
      </c>
      <c r="BJ51" s="41"/>
      <c r="BK51" s="41"/>
      <c r="BL51" s="41"/>
      <c r="BM51" s="41"/>
      <c r="BN51" s="41"/>
      <c r="BO51" s="41"/>
      <c r="BP51" s="41"/>
      <c r="BQ51" s="41"/>
      <c r="BR51" s="41"/>
      <c r="BS51" s="42"/>
      <c r="BT51" s="17">
        <v>1.92633</v>
      </c>
      <c r="BU51" s="18"/>
      <c r="BV51" s="18"/>
      <c r="BW51" s="18"/>
      <c r="BX51" s="18"/>
      <c r="BY51" s="18"/>
      <c r="BZ51" s="18"/>
      <c r="CA51" s="18"/>
      <c r="CB51" s="18"/>
      <c r="CC51" s="19"/>
      <c r="CD51" s="17">
        <v>1.96003</v>
      </c>
      <c r="CE51" s="18"/>
      <c r="CF51" s="18"/>
      <c r="CG51" s="18"/>
      <c r="CH51" s="18"/>
      <c r="CI51" s="18"/>
      <c r="CJ51" s="18"/>
      <c r="CK51" s="18"/>
      <c r="CL51" s="18"/>
      <c r="CM51" s="19"/>
      <c r="CN51" s="26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6" customFormat="1" ht="57" customHeight="1">
      <c r="A52" s="10" t="s">
        <v>26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64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36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20" t="s">
        <v>36</v>
      </c>
      <c r="BU52" s="21"/>
      <c r="BV52" s="21"/>
      <c r="BW52" s="21"/>
      <c r="BX52" s="21"/>
      <c r="BY52" s="21"/>
      <c r="BZ52" s="21"/>
      <c r="CA52" s="21"/>
      <c r="CB52" s="21"/>
      <c r="CC52" s="22"/>
      <c r="CD52" s="20" t="s">
        <v>36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40" t="s">
        <v>36</v>
      </c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6" customFormat="1" ht="30" customHeight="1">
      <c r="A53" s="10" t="s">
        <v>6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65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66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20">
        <v>15</v>
      </c>
      <c r="BU53" s="21"/>
      <c r="BV53" s="21"/>
      <c r="BW53" s="21"/>
      <c r="BX53" s="21"/>
      <c r="BY53" s="21"/>
      <c r="BZ53" s="21"/>
      <c r="CA53" s="21"/>
      <c r="CB53" s="21"/>
      <c r="CC53" s="22"/>
      <c r="CD53" s="20">
        <v>33</v>
      </c>
      <c r="CE53" s="21"/>
      <c r="CF53" s="21"/>
      <c r="CG53" s="21"/>
      <c r="CH53" s="21"/>
      <c r="CI53" s="21"/>
      <c r="CJ53" s="21"/>
      <c r="CK53" s="21"/>
      <c r="CL53" s="21"/>
      <c r="CM53" s="22"/>
      <c r="CN53" s="36" t="s">
        <v>150</v>
      </c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6"/>
    </row>
    <row r="54" spans="1:108" s="6" customFormat="1" ht="15" customHeight="1">
      <c r="A54" s="10" t="s">
        <v>67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68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69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20">
        <v>54.21</v>
      </c>
      <c r="BU54" s="21"/>
      <c r="BV54" s="21"/>
      <c r="BW54" s="21"/>
      <c r="BX54" s="21"/>
      <c r="BY54" s="21"/>
      <c r="BZ54" s="21"/>
      <c r="CA54" s="21"/>
      <c r="CB54" s="21"/>
      <c r="CC54" s="22"/>
      <c r="CD54" s="20">
        <v>33.63</v>
      </c>
      <c r="CE54" s="21"/>
      <c r="CF54" s="21"/>
      <c r="CG54" s="21"/>
      <c r="CH54" s="21"/>
      <c r="CI54" s="21"/>
      <c r="CJ54" s="21"/>
      <c r="CK54" s="21"/>
      <c r="CL54" s="21"/>
      <c r="CM54" s="22"/>
      <c r="CN54" s="64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6"/>
    </row>
    <row r="55" spans="1:108" s="6" customFormat="1" ht="30" customHeight="1">
      <c r="A55" s="10" t="s">
        <v>70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71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69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20">
        <v>54.21</v>
      </c>
      <c r="BU55" s="21"/>
      <c r="BV55" s="21"/>
      <c r="BW55" s="21"/>
      <c r="BX55" s="21"/>
      <c r="BY55" s="21"/>
      <c r="BZ55" s="21"/>
      <c r="CA55" s="21"/>
      <c r="CB55" s="21"/>
      <c r="CC55" s="22"/>
      <c r="CD55" s="20">
        <v>33.63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64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6"/>
    </row>
    <row r="56" spans="1:108" s="6" customFormat="1" ht="30" customHeight="1">
      <c r="A56" s="10" t="s">
        <v>72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74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20">
        <v>101.4</v>
      </c>
      <c r="BU56" s="21"/>
      <c r="BV56" s="21"/>
      <c r="BW56" s="21"/>
      <c r="BX56" s="21"/>
      <c r="BY56" s="21"/>
      <c r="BZ56" s="21"/>
      <c r="CA56" s="21"/>
      <c r="CB56" s="21"/>
      <c r="CC56" s="22"/>
      <c r="CD56" s="17">
        <v>81.92999999999999</v>
      </c>
      <c r="CE56" s="21"/>
      <c r="CF56" s="21"/>
      <c r="CG56" s="21"/>
      <c r="CH56" s="21"/>
      <c r="CI56" s="21"/>
      <c r="CJ56" s="21"/>
      <c r="CK56" s="21"/>
      <c r="CL56" s="21"/>
      <c r="CM56" s="22"/>
      <c r="CN56" s="64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6"/>
    </row>
    <row r="57" spans="1:108" s="6" customFormat="1" ht="39.75" customHeight="1">
      <c r="A57" s="10" t="s">
        <v>126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129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74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20">
        <v>77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17">
        <v>75.19</v>
      </c>
      <c r="CE57" s="18"/>
      <c r="CF57" s="18"/>
      <c r="CG57" s="18"/>
      <c r="CH57" s="18"/>
      <c r="CI57" s="18"/>
      <c r="CJ57" s="18"/>
      <c r="CK57" s="18"/>
      <c r="CL57" s="18"/>
      <c r="CM57" s="19"/>
      <c r="CN57" s="64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6"/>
    </row>
    <row r="58" spans="1:108" s="6" customFormat="1" ht="46.5" customHeight="1">
      <c r="A58" s="10" t="s">
        <v>127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130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74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20">
        <v>24.4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20">
        <v>6.74</v>
      </c>
      <c r="CE58" s="21"/>
      <c r="CF58" s="21"/>
      <c r="CG58" s="21"/>
      <c r="CH58" s="21"/>
      <c r="CI58" s="21"/>
      <c r="CJ58" s="21"/>
      <c r="CK58" s="21"/>
      <c r="CL58" s="21"/>
      <c r="CM58" s="22"/>
      <c r="CN58" s="64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6"/>
    </row>
    <row r="59" spans="1:108" s="6" customFormat="1" ht="30" customHeight="1">
      <c r="A59" s="10" t="s">
        <v>75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76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74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20">
        <v>437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0">
        <v>380.9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64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6"/>
    </row>
    <row r="60" spans="1:108" s="6" customFormat="1" ht="30" customHeight="1">
      <c r="A60" s="10" t="s">
        <v>128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77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74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20">
        <v>437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0">
        <v>380.9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64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6"/>
    </row>
    <row r="61" spans="1:108" s="6" customFormat="1" ht="15" customHeight="1">
      <c r="A61" s="10" t="s">
        <v>78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79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80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20">
        <v>31.04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v>23.98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64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6"/>
    </row>
    <row r="62" spans="1:108" s="6" customFormat="1" ht="30" customHeight="1">
      <c r="A62" s="10" t="s">
        <v>124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132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80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7">
        <v>21.994</v>
      </c>
      <c r="BU62" s="18"/>
      <c r="BV62" s="18"/>
      <c r="BW62" s="18"/>
      <c r="BX62" s="18"/>
      <c r="BY62" s="18"/>
      <c r="BZ62" s="18"/>
      <c r="CA62" s="18"/>
      <c r="CB62" s="18"/>
      <c r="CC62" s="19"/>
      <c r="CD62" s="20">
        <v>21.48</v>
      </c>
      <c r="CE62" s="21"/>
      <c r="CF62" s="21"/>
      <c r="CG62" s="21"/>
      <c r="CH62" s="21"/>
      <c r="CI62" s="21"/>
      <c r="CJ62" s="21"/>
      <c r="CK62" s="21"/>
      <c r="CL62" s="21"/>
      <c r="CM62" s="22"/>
      <c r="CN62" s="64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6"/>
    </row>
    <row r="63" spans="1:108" s="6" customFormat="1" ht="30" customHeight="1">
      <c r="A63" s="10" t="s">
        <v>125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131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80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20">
        <v>9.046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20">
        <v>2.5</v>
      </c>
      <c r="CE63" s="21"/>
      <c r="CF63" s="21"/>
      <c r="CG63" s="21"/>
      <c r="CH63" s="21"/>
      <c r="CI63" s="21"/>
      <c r="CJ63" s="21"/>
      <c r="CK63" s="21"/>
      <c r="CL63" s="21"/>
      <c r="CM63" s="22"/>
      <c r="CN63" s="47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9"/>
    </row>
    <row r="64" spans="1:108" s="6" customFormat="1" ht="15" customHeight="1">
      <c r="A64" s="10" t="s">
        <v>81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82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63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20">
        <v>100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100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26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6" customFormat="1" ht="87.75" customHeight="1">
      <c r="A65" s="10" t="s">
        <v>83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84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5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20">
        <v>0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20">
        <v>3925.06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26" t="s">
        <v>151</v>
      </c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6" customFormat="1" ht="30" customHeight="1">
      <c r="A66" s="10" t="s">
        <v>85</v>
      </c>
      <c r="B66" s="11"/>
      <c r="C66" s="11"/>
      <c r="D66" s="11"/>
      <c r="E66" s="11"/>
      <c r="F66" s="11"/>
      <c r="G66" s="11"/>
      <c r="H66" s="11"/>
      <c r="I66" s="12"/>
      <c r="J66" s="5"/>
      <c r="K66" s="13" t="s">
        <v>86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5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20">
        <v>0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20">
        <v>0</v>
      </c>
      <c r="CE66" s="21"/>
      <c r="CF66" s="21"/>
      <c r="CG66" s="21"/>
      <c r="CH66" s="21"/>
      <c r="CI66" s="21"/>
      <c r="CJ66" s="21"/>
      <c r="CK66" s="21"/>
      <c r="CL66" s="21"/>
      <c r="CM66" s="22"/>
      <c r="CN66" s="26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6" customFormat="1" ht="45" customHeight="1">
      <c r="A67" s="10" t="s">
        <v>87</v>
      </c>
      <c r="B67" s="11"/>
      <c r="C67" s="11"/>
      <c r="D67" s="11"/>
      <c r="E67" s="11"/>
      <c r="F67" s="11"/>
      <c r="G67" s="11"/>
      <c r="H67" s="11"/>
      <c r="I67" s="12"/>
      <c r="J67" s="5"/>
      <c r="K67" s="13" t="s">
        <v>88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63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20">
        <v>5.19</v>
      </c>
      <c r="BU67" s="21"/>
      <c r="BV67" s="21"/>
      <c r="BW67" s="21"/>
      <c r="BX67" s="21"/>
      <c r="BY67" s="21"/>
      <c r="BZ67" s="21"/>
      <c r="CA67" s="21"/>
      <c r="CB67" s="21"/>
      <c r="CC67" s="22"/>
      <c r="CD67" s="20">
        <v>5.19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40" t="s">
        <v>36</v>
      </c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9" s="1" customFormat="1" ht="12.75">
      <c r="G69" s="1" t="s">
        <v>18</v>
      </c>
    </row>
    <row r="70" spans="1:108" s="1" customFormat="1" ht="68.25" customHeight="1">
      <c r="A70" s="67" t="s">
        <v>89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</row>
    <row r="71" spans="1:108" s="1" customFormat="1" ht="25.5" customHeight="1">
      <c r="A71" s="67" t="s">
        <v>90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</row>
    <row r="72" spans="1:108" s="1" customFormat="1" ht="25.5" customHeight="1">
      <c r="A72" s="67" t="s">
        <v>113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</row>
    <row r="73" spans="1:108" s="1" customFormat="1" ht="25.5" customHeight="1">
      <c r="A73" s="67" t="s">
        <v>91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</row>
    <row r="74" spans="1:108" s="1" customFormat="1" ht="25.5" customHeight="1">
      <c r="A74" s="67" t="s">
        <v>92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</row>
    <row r="75" ht="3" customHeight="1"/>
  </sheetData>
  <sheetProtection/>
  <mergeCells count="342">
    <mergeCell ref="CD58:CM58"/>
    <mergeCell ref="A46:I46"/>
    <mergeCell ref="K46:BG46"/>
    <mergeCell ref="BI46:BS46"/>
    <mergeCell ref="BT46:CC46"/>
    <mergeCell ref="CD57:CM57"/>
    <mergeCell ref="A43:I43"/>
    <mergeCell ref="K43:BG43"/>
    <mergeCell ref="BI43:BS43"/>
    <mergeCell ref="BT43:CC43"/>
    <mergeCell ref="A58:I58"/>
    <mergeCell ref="K58:BG58"/>
    <mergeCell ref="BI58:BS58"/>
    <mergeCell ref="BT58:CC58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BI41:BS41"/>
    <mergeCell ref="BT41:CC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74:DD74"/>
    <mergeCell ref="K23:BG23"/>
    <mergeCell ref="A24:I24"/>
    <mergeCell ref="K24:BG24"/>
    <mergeCell ref="BI24:BS24"/>
    <mergeCell ref="BT24:CC24"/>
    <mergeCell ref="CD24:CM24"/>
    <mergeCell ref="CN24:DD24"/>
    <mergeCell ref="CD67:CM67"/>
    <mergeCell ref="CN67:DD67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N65:DD65"/>
    <mergeCell ref="A64:I64"/>
    <mergeCell ref="K64:BG64"/>
    <mergeCell ref="BI64:BS64"/>
    <mergeCell ref="BT64:CC64"/>
    <mergeCell ref="CD62:CM62"/>
    <mergeCell ref="CD64:CM64"/>
    <mergeCell ref="CN64:DD64"/>
    <mergeCell ref="A63:I63"/>
    <mergeCell ref="K63:BG63"/>
    <mergeCell ref="A62:I62"/>
    <mergeCell ref="K62:BG62"/>
    <mergeCell ref="BI62:BS62"/>
    <mergeCell ref="BT62:CC62"/>
    <mergeCell ref="CD65:CM65"/>
    <mergeCell ref="BI63:BS63"/>
    <mergeCell ref="BT63:CC63"/>
    <mergeCell ref="CD63:CM63"/>
    <mergeCell ref="CD59:CM59"/>
    <mergeCell ref="CD61:CM61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BT55:CC55"/>
    <mergeCell ref="A57:I57"/>
    <mergeCell ref="K57:BG57"/>
    <mergeCell ref="BI57:BS57"/>
    <mergeCell ref="BT57:CC57"/>
    <mergeCell ref="CD60:CM60"/>
    <mergeCell ref="A59:I59"/>
    <mergeCell ref="K59:BG59"/>
    <mergeCell ref="BI59:BS59"/>
    <mergeCell ref="BT59:CC59"/>
    <mergeCell ref="CD54:CM54"/>
    <mergeCell ref="CD56:CM56"/>
    <mergeCell ref="CN53:DD63"/>
    <mergeCell ref="A55:I55"/>
    <mergeCell ref="K55:BG55"/>
    <mergeCell ref="A56:I56"/>
    <mergeCell ref="K56:BG56"/>
    <mergeCell ref="BI56:BS56"/>
    <mergeCell ref="BT56:CC56"/>
    <mergeCell ref="BI55:BS55"/>
    <mergeCell ref="A53:I53"/>
    <mergeCell ref="K53:BG53"/>
    <mergeCell ref="BI53:BS53"/>
    <mergeCell ref="BT53:CC53"/>
    <mergeCell ref="CD55:CM55"/>
    <mergeCell ref="A54:I54"/>
    <mergeCell ref="K54:BG54"/>
    <mergeCell ref="BI54:BS54"/>
    <mergeCell ref="BT54:CC54"/>
    <mergeCell ref="CD53:CM53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5:CM25"/>
    <mergeCell ref="CN25:DD25"/>
    <mergeCell ref="CD31:CM31"/>
    <mergeCell ref="CN31:DD31"/>
    <mergeCell ref="CD32:CM32"/>
    <mergeCell ref="CN32:DD32"/>
    <mergeCell ref="A25:I25"/>
    <mergeCell ref="K25:BG25"/>
    <mergeCell ref="BI25:BS25"/>
    <mergeCell ref="BT25:CC25"/>
    <mergeCell ref="CN22:DD22"/>
    <mergeCell ref="A23:I23"/>
    <mergeCell ref="BI23:BS23"/>
    <mergeCell ref="BT23:CC23"/>
    <mergeCell ref="CD23:CM23"/>
    <mergeCell ref="CN23:DD23"/>
    <mergeCell ref="A22:I22"/>
    <mergeCell ref="K22:BG22"/>
    <mergeCell ref="BI22:BS22"/>
    <mergeCell ref="CN20:DD20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18:CM18"/>
    <mergeCell ref="BT18:CC18"/>
    <mergeCell ref="A18:I18"/>
    <mergeCell ref="K18:BG18"/>
    <mergeCell ref="BI18:BS18"/>
    <mergeCell ref="BT22:CC22"/>
    <mergeCell ref="CD20:CM20"/>
    <mergeCell ref="CD22:CM22"/>
    <mergeCell ref="CN18:DD18"/>
    <mergeCell ref="A19:I19"/>
    <mergeCell ref="K19:BG19"/>
    <mergeCell ref="BI19:BS19"/>
    <mergeCell ref="BT19:CC19"/>
    <mergeCell ref="CD19:CM19"/>
    <mergeCell ref="CN19:DD19"/>
    <mergeCell ref="CD17:CM17"/>
    <mergeCell ref="CN17:DD17"/>
    <mergeCell ref="A16:I16"/>
    <mergeCell ref="K16:BG16"/>
    <mergeCell ref="A17:I17"/>
    <mergeCell ref="K17:BG17"/>
    <mergeCell ref="BI17:BS17"/>
    <mergeCell ref="BT17:CC17"/>
    <mergeCell ref="BI16:BS16"/>
    <mergeCell ref="BT16:CC16"/>
    <mergeCell ref="CN16:DD16"/>
    <mergeCell ref="A15:I15"/>
    <mergeCell ref="K15:BG15"/>
    <mergeCell ref="BI15:BS15"/>
    <mergeCell ref="BT15:CC15"/>
    <mergeCell ref="CD14:CM14"/>
    <mergeCell ref="CN14:DD14"/>
    <mergeCell ref="CD15:CM15"/>
    <mergeCell ref="CN15:DD15"/>
    <mergeCell ref="A11:I12"/>
    <mergeCell ref="A14:I14"/>
    <mergeCell ref="K14:BG14"/>
    <mergeCell ref="BI14:BS14"/>
    <mergeCell ref="BT14:CC14"/>
    <mergeCell ref="CD16:CM16"/>
    <mergeCell ref="A13:I13"/>
    <mergeCell ref="K13:BG13"/>
    <mergeCell ref="BI13:BS13"/>
    <mergeCell ref="BT13:CC13"/>
    <mergeCell ref="CD13:CM13"/>
    <mergeCell ref="CN13:DD13"/>
    <mergeCell ref="AQ9:AX9"/>
    <mergeCell ref="AY9:AZ9"/>
    <mergeCell ref="BA9:BH9"/>
    <mergeCell ref="CN11:DD12"/>
    <mergeCell ref="BT12:CC12"/>
    <mergeCell ref="CD12:CM12"/>
    <mergeCell ref="A1:DD1"/>
    <mergeCell ref="A2:DD2"/>
    <mergeCell ref="A3:DD3"/>
    <mergeCell ref="A4:DD4"/>
    <mergeCell ref="J11:BH12"/>
    <mergeCell ref="BI11:BS12"/>
    <mergeCell ref="BT11:CM11"/>
    <mergeCell ref="AG6:CI6"/>
    <mergeCell ref="J7:BN7"/>
    <mergeCell ref="J8:BN8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 Валерьевич</cp:lastModifiedBy>
  <cp:lastPrinted>2017-03-09T07:29:11Z</cp:lastPrinted>
  <dcterms:created xsi:type="dcterms:W3CDTF">2010-05-19T10:50:44Z</dcterms:created>
  <dcterms:modified xsi:type="dcterms:W3CDTF">2017-04-27T05:17:23Z</dcterms:modified>
  <cp:category/>
  <cp:version/>
  <cp:contentType/>
  <cp:contentStatus/>
</cp:coreProperties>
</file>